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22116" windowHeight="10080"/>
  </bookViews>
  <sheets>
    <sheet name="Feuil1" sheetId="1" r:id="rId1"/>
  </sheets>
  <definedNames>
    <definedName name="_xlnm.Print_Area" localSheetId="0">Feuil1!$B$1:$H$64</definedName>
  </definedNames>
  <calcPr calcId="125725"/>
</workbook>
</file>

<file path=xl/calcChain.xml><?xml version="1.0" encoding="utf-8"?>
<calcChain xmlns="http://schemas.openxmlformats.org/spreadsheetml/2006/main">
  <c r="H64" i="1"/>
  <c r="H62"/>
  <c r="F62"/>
  <c r="H61"/>
  <c r="F61"/>
  <c r="H60"/>
  <c r="F60"/>
  <c r="H59"/>
  <c r="F59"/>
  <c r="H54"/>
  <c r="F54"/>
  <c r="H52"/>
  <c r="F52"/>
  <c r="E56"/>
  <c r="D56"/>
  <c r="C56"/>
  <c r="H53"/>
  <c r="F53"/>
  <c r="H51"/>
  <c r="F51"/>
  <c r="H49"/>
  <c r="F49"/>
  <c r="H50"/>
  <c r="F50"/>
  <c r="H48"/>
  <c r="F48"/>
  <c r="H47"/>
  <c r="F47"/>
  <c r="H43" l="1"/>
  <c r="F43"/>
  <c r="F56" s="1"/>
  <c r="H41"/>
  <c r="F41"/>
  <c r="H42"/>
  <c r="F42"/>
  <c r="C38" l="1"/>
  <c r="D38"/>
  <c r="E38"/>
  <c r="H37"/>
  <c r="F37"/>
  <c r="H35"/>
  <c r="F35"/>
  <c r="F31"/>
  <c r="H31"/>
  <c r="H34"/>
  <c r="F34"/>
  <c r="H32"/>
  <c r="F32"/>
  <c r="H30"/>
  <c r="F30"/>
  <c r="H29"/>
  <c r="F29"/>
  <c r="H28"/>
  <c r="F28"/>
  <c r="H27"/>
  <c r="F27"/>
  <c r="H26"/>
  <c r="F26"/>
  <c r="H23"/>
  <c r="F23"/>
  <c r="H25" l="1"/>
  <c r="F25"/>
  <c r="F22"/>
  <c r="H22"/>
  <c r="H20"/>
  <c r="F20"/>
  <c r="E17"/>
  <c r="D17"/>
  <c r="C17"/>
  <c r="H16"/>
  <c r="F16"/>
  <c r="H15"/>
  <c r="F15"/>
  <c r="H11"/>
  <c r="F11"/>
  <c r="H13"/>
  <c r="F13"/>
  <c r="E6"/>
  <c r="C6"/>
  <c r="H14"/>
  <c r="F14"/>
  <c r="F10"/>
  <c r="H10"/>
  <c r="H9"/>
  <c r="F9"/>
  <c r="H8"/>
  <c r="F8"/>
  <c r="F5"/>
  <c r="F4"/>
  <c r="H38" l="1"/>
  <c r="H56" s="1"/>
  <c r="F38"/>
  <c r="H17"/>
  <c r="F17"/>
  <c r="F6"/>
</calcChain>
</file>

<file path=xl/comments1.xml><?xml version="1.0" encoding="utf-8"?>
<comments xmlns="http://schemas.openxmlformats.org/spreadsheetml/2006/main">
  <authors>
    <author>Thibault THOMAS</author>
  </authors>
  <commentList>
    <comment ref="E50" authorId="0">
      <text>
        <r>
          <rPr>
            <b/>
            <sz val="9"/>
            <color indexed="81"/>
            <rFont val="Tahoma"/>
            <charset val="1"/>
          </rPr>
          <t>ASSEP34 : budget</t>
        </r>
      </text>
    </comment>
  </commentList>
</comments>
</file>

<file path=xl/sharedStrings.xml><?xml version="1.0" encoding="utf-8"?>
<sst xmlns="http://schemas.openxmlformats.org/spreadsheetml/2006/main" count="28" uniqueCount="24">
  <si>
    <t>Temps passé hh:mm</t>
  </si>
  <si>
    <t>Client</t>
  </si>
  <si>
    <t>Déplacement</t>
  </si>
  <si>
    <t>Bureau</t>
  </si>
  <si>
    <t>Date</t>
  </si>
  <si>
    <t>Facturation</t>
  </si>
  <si>
    <t>forfait : constitution de dossier</t>
  </si>
  <si>
    <t>Coût</t>
  </si>
  <si>
    <t>Total</t>
  </si>
  <si>
    <t>taux horaire :</t>
  </si>
  <si>
    <t>126 km * 0,60 €/km</t>
  </si>
  <si>
    <t>F18-11</t>
  </si>
  <si>
    <t>Virement reçu</t>
  </si>
  <si>
    <t>envoi AR / CAF</t>
  </si>
  <si>
    <t>envoi contrat ALCYON / MAAF</t>
  </si>
  <si>
    <t>pour mémoire</t>
  </si>
  <si>
    <t>envoi AR / déclaration IRPP 2016</t>
  </si>
  <si>
    <t>classement &amp; archivage classeurs</t>
  </si>
  <si>
    <t>envoi AR / CAF (APL)</t>
  </si>
  <si>
    <t>envoi AR / ASP (prime voiture)</t>
  </si>
  <si>
    <t>envoi CPAM (médecin référent)</t>
  </si>
  <si>
    <t>F18-17</t>
  </si>
  <si>
    <t>F18-14</t>
  </si>
  <si>
    <t>F19-10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</si>
</sst>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h:mm;@"/>
    <numFmt numFmtId="165" formatCode="[h]:mm"/>
    <numFmt numFmtId="166" formatCode="#,##0.00_ ;[Red]\-#,##0.00\ 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4" fontId="1" fillId="0" borderId="0" xfId="0" applyNumberFormat="1" applyFont="1"/>
    <xf numFmtId="164" fontId="1" fillId="0" borderId="0" xfId="0" applyNumberFormat="1" applyFont="1" applyAlignment="1">
      <alignment horizontal="center" vertical="center"/>
    </xf>
    <xf numFmtId="8" fontId="1" fillId="0" borderId="0" xfId="0" applyNumberFormat="1" applyFont="1" applyAlignment="1">
      <alignment horizontal="right" vertical="center"/>
    </xf>
    <xf numFmtId="14" fontId="1" fillId="0" borderId="2" xfId="0" applyNumberFormat="1" applyFont="1" applyBorder="1"/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14" fontId="1" fillId="0" borderId="5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8" fontId="1" fillId="0" borderId="6" xfId="0" applyNumberFormat="1" applyFont="1" applyBorder="1" applyAlignment="1">
      <alignment horizontal="center" vertical="center"/>
    </xf>
    <xf numFmtId="0" fontId="1" fillId="0" borderId="1" xfId="0" applyFont="1" applyBorder="1"/>
    <xf numFmtId="8" fontId="1" fillId="0" borderId="6" xfId="0" applyNumberFormat="1" applyFont="1" applyBorder="1" applyAlignment="1">
      <alignment horizontal="right" vertical="center"/>
    </xf>
    <xf numFmtId="14" fontId="1" fillId="0" borderId="5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8" fontId="1" fillId="2" borderId="6" xfId="0" applyNumberFormat="1" applyFont="1" applyFill="1" applyBorder="1" applyAlignment="1">
      <alignment horizontal="right" vertical="center"/>
    </xf>
    <xf numFmtId="14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8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166" fontId="1" fillId="0" borderId="0" xfId="0" applyNumberFormat="1" applyFont="1"/>
    <xf numFmtId="14" fontId="1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 vertical="center"/>
    </xf>
    <xf numFmtId="8" fontId="1" fillId="0" borderId="11" xfId="0" applyNumberFormat="1" applyFont="1" applyBorder="1" applyAlignment="1">
      <alignment horizontal="right" vertical="center"/>
    </xf>
    <xf numFmtId="1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 vertical="center"/>
    </xf>
    <xf numFmtId="0" fontId="3" fillId="0" borderId="1" xfId="0" applyFont="1" applyBorder="1"/>
    <xf numFmtId="8" fontId="3" fillId="0" borderId="11" xfId="0" applyNumberFormat="1" applyFont="1" applyBorder="1" applyAlignment="1">
      <alignment horizontal="right" vertical="center"/>
    </xf>
    <xf numFmtId="0" fontId="3" fillId="0" borderId="0" xfId="0" applyFont="1"/>
    <xf numFmtId="166" fontId="3" fillId="0" borderId="0" xfId="0" applyNumberFormat="1" applyFont="1"/>
    <xf numFmtId="164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77"/>
  <sheetViews>
    <sheetView tabSelected="1" topLeftCell="A40" zoomScaleNormal="100" workbookViewId="0">
      <selection activeCell="G65" sqref="G65"/>
    </sheetView>
  </sheetViews>
  <sheetFormatPr baseColWidth="10" defaultRowHeight="13.8"/>
  <cols>
    <col min="1" max="1" width="11.5546875" style="1"/>
    <col min="2" max="2" width="12.77734375" style="2" customWidth="1"/>
    <col min="3" max="6" width="12.77734375" style="3" customWidth="1"/>
    <col min="7" max="7" width="26.44140625" style="1" bestFit="1" customWidth="1"/>
    <col min="8" max="8" width="11.5546875" style="4"/>
    <col min="9" max="16384" width="11.5546875" style="1"/>
  </cols>
  <sheetData>
    <row r="1" spans="2:8" ht="28.2" customHeight="1">
      <c r="B1" s="5"/>
      <c r="C1" s="33" t="s">
        <v>0</v>
      </c>
      <c r="D1" s="33"/>
      <c r="E1" s="33"/>
      <c r="F1" s="6"/>
      <c r="G1" s="7" t="s">
        <v>9</v>
      </c>
      <c r="H1" s="20">
        <v>20</v>
      </c>
    </row>
    <row r="2" spans="2:8">
      <c r="B2" s="8" t="s">
        <v>4</v>
      </c>
      <c r="C2" s="9" t="s">
        <v>1</v>
      </c>
      <c r="D2" s="9" t="s">
        <v>2</v>
      </c>
      <c r="E2" s="9" t="s">
        <v>3</v>
      </c>
      <c r="F2" s="9" t="s">
        <v>8</v>
      </c>
      <c r="G2" s="10" t="s">
        <v>5</v>
      </c>
      <c r="H2" s="11" t="s">
        <v>7</v>
      </c>
    </row>
    <row r="3" spans="2:8">
      <c r="B3" s="8"/>
      <c r="C3" s="9"/>
      <c r="D3" s="9"/>
      <c r="E3" s="9"/>
      <c r="F3" s="9"/>
      <c r="G3" s="12"/>
      <c r="H3" s="13"/>
    </row>
    <row r="4" spans="2:8">
      <c r="B4" s="14">
        <v>43223</v>
      </c>
      <c r="C4" s="9">
        <v>8.3333333333333329E-2</v>
      </c>
      <c r="D4" s="9"/>
      <c r="E4" s="9">
        <v>7.2916666666666671E-2</v>
      </c>
      <c r="F4" s="9">
        <f>SUM(C4:E4)</f>
        <v>0.15625</v>
      </c>
      <c r="G4" s="12" t="s">
        <v>6</v>
      </c>
      <c r="H4" s="13"/>
    </row>
    <row r="5" spans="2:8">
      <c r="B5" s="14">
        <v>43224</v>
      </c>
      <c r="C5" s="9"/>
      <c r="D5" s="9"/>
      <c r="E5" s="9">
        <v>0.16666666666666666</v>
      </c>
      <c r="F5" s="9">
        <f>SUM(C5:E5)</f>
        <v>0.16666666666666666</v>
      </c>
      <c r="G5" s="12" t="s">
        <v>6</v>
      </c>
      <c r="H5" s="13"/>
    </row>
    <row r="6" spans="2:8">
      <c r="B6" s="14"/>
      <c r="C6" s="9">
        <f>SUM(C4:C5)</f>
        <v>8.3333333333333329E-2</v>
      </c>
      <c r="D6" s="9"/>
      <c r="E6" s="9">
        <f>SUM(E4:E5)</f>
        <v>0.23958333333333331</v>
      </c>
      <c r="F6" s="9">
        <f>SUM(F4:F5)</f>
        <v>0.32291666666666663</v>
      </c>
      <c r="G6" s="12" t="s">
        <v>6</v>
      </c>
      <c r="H6" s="13">
        <v>100</v>
      </c>
    </row>
    <row r="7" spans="2:8">
      <c r="B7" s="14"/>
      <c r="C7" s="9"/>
      <c r="D7" s="9"/>
      <c r="E7" s="9"/>
      <c r="F7" s="9"/>
      <c r="G7" s="12"/>
      <c r="H7" s="13"/>
    </row>
    <row r="8" spans="2:8">
      <c r="B8" s="14">
        <v>43228</v>
      </c>
      <c r="C8" s="9"/>
      <c r="D8" s="9"/>
      <c r="E8" s="9">
        <v>8.3333333333333329E-2</v>
      </c>
      <c r="F8" s="9">
        <f>SUM(C8:E8)</f>
        <v>8.3333333333333329E-2</v>
      </c>
      <c r="G8" s="12"/>
      <c r="H8" s="13">
        <f>SUM(C8:E8)*$H$1*24</f>
        <v>40</v>
      </c>
    </row>
    <row r="9" spans="2:8">
      <c r="B9" s="14">
        <v>43229</v>
      </c>
      <c r="C9" s="9">
        <v>0.16666666666666666</v>
      </c>
      <c r="D9" s="9"/>
      <c r="E9" s="9"/>
      <c r="F9" s="9">
        <f>SUM(C9:E9)</f>
        <v>0.16666666666666666</v>
      </c>
      <c r="G9" s="12"/>
      <c r="H9" s="13">
        <f>SUM(C9:E9)*$H$1*24</f>
        <v>80</v>
      </c>
    </row>
    <row r="10" spans="2:8">
      <c r="B10" s="14">
        <v>43231</v>
      </c>
      <c r="C10" s="9"/>
      <c r="D10" s="9"/>
      <c r="E10" s="9">
        <v>4.1666666666666664E-2</v>
      </c>
      <c r="F10" s="9">
        <f>SUM(C10:E10)</f>
        <v>4.1666666666666664E-2</v>
      </c>
      <c r="G10" s="12"/>
      <c r="H10" s="13">
        <f>SUM(C10:E10)*$H$1*24</f>
        <v>20</v>
      </c>
    </row>
    <row r="11" spans="2:8">
      <c r="B11" s="14">
        <v>43234</v>
      </c>
      <c r="C11" s="9"/>
      <c r="D11" s="9">
        <v>9.375E-2</v>
      </c>
      <c r="E11" s="9"/>
      <c r="F11" s="9">
        <f>SUM(C11:E11)</f>
        <v>9.375E-2</v>
      </c>
      <c r="G11" s="12"/>
      <c r="H11" s="13">
        <f>SUM(C11:E11)*$H$1*24</f>
        <v>45</v>
      </c>
    </row>
    <row r="12" spans="2:8">
      <c r="B12" s="14">
        <v>43234</v>
      </c>
      <c r="C12" s="9"/>
      <c r="D12" s="9"/>
      <c r="E12" s="9"/>
      <c r="F12" s="9"/>
      <c r="G12" s="21" t="s">
        <v>10</v>
      </c>
      <c r="H12" s="13">
        <v>75.599999999999994</v>
      </c>
    </row>
    <row r="13" spans="2:8">
      <c r="B13" s="14">
        <v>43235</v>
      </c>
      <c r="C13" s="9">
        <v>0.16666666666666666</v>
      </c>
      <c r="D13" s="9"/>
      <c r="E13" s="9"/>
      <c r="F13" s="9">
        <f>SUM(C13:E13)</f>
        <v>0.16666666666666666</v>
      </c>
      <c r="G13" s="12"/>
      <c r="H13" s="13">
        <f>SUM(C13:E13)*$H$1*24</f>
        <v>80</v>
      </c>
    </row>
    <row r="14" spans="2:8">
      <c r="B14" s="14">
        <v>43238</v>
      </c>
      <c r="C14" s="9"/>
      <c r="D14" s="9"/>
      <c r="E14" s="9">
        <v>2.0833333333333332E-2</v>
      </c>
      <c r="F14" s="9">
        <f>SUM(C14:E14)</f>
        <v>2.0833333333333332E-2</v>
      </c>
      <c r="G14" s="12"/>
      <c r="H14" s="13">
        <f>SUM(C14:E14)*$H$1*24</f>
        <v>10</v>
      </c>
    </row>
    <row r="15" spans="2:8">
      <c r="B15" s="14">
        <v>43240</v>
      </c>
      <c r="C15" s="9"/>
      <c r="D15" s="9"/>
      <c r="E15" s="9">
        <v>8.3333333333333329E-2</v>
      </c>
      <c r="F15" s="9">
        <f>SUM(C15:E15)</f>
        <v>8.3333333333333329E-2</v>
      </c>
      <c r="G15" s="12"/>
      <c r="H15" s="13">
        <f>SUM(C15:E15)*$H$1*24</f>
        <v>40</v>
      </c>
    </row>
    <row r="16" spans="2:8">
      <c r="B16" s="14">
        <v>43241</v>
      </c>
      <c r="C16" s="9"/>
      <c r="D16" s="9"/>
      <c r="E16" s="9">
        <v>8.3333333333333329E-2</v>
      </c>
      <c r="F16" s="9">
        <f>SUM(C16:E16)</f>
        <v>8.3333333333333329E-2</v>
      </c>
      <c r="G16" s="12"/>
      <c r="H16" s="13">
        <f>SUM(C16:E16)*$H$1*24</f>
        <v>40</v>
      </c>
    </row>
    <row r="17" spans="2:10">
      <c r="B17" s="14">
        <v>43241</v>
      </c>
      <c r="C17" s="9">
        <f>SUM(C8:C16)</f>
        <v>0.33333333333333331</v>
      </c>
      <c r="D17" s="9">
        <f t="shared" ref="D17:F17" si="0">SUM(D8:D16)</f>
        <v>9.375E-2</v>
      </c>
      <c r="E17" s="9">
        <f t="shared" si="0"/>
        <v>0.3125</v>
      </c>
      <c r="F17" s="9">
        <f t="shared" si="0"/>
        <v>0.73958333333333348</v>
      </c>
      <c r="G17" s="15" t="s">
        <v>11</v>
      </c>
      <c r="H17" s="16">
        <f>SUM(H6:H16)</f>
        <v>530.6</v>
      </c>
    </row>
    <row r="18" spans="2:10">
      <c r="B18" s="14">
        <v>43244</v>
      </c>
      <c r="C18" s="9"/>
      <c r="D18" s="9"/>
      <c r="E18" s="9"/>
      <c r="F18" s="9"/>
      <c r="G18" s="21" t="s">
        <v>12</v>
      </c>
      <c r="H18" s="13">
        <v>-530.6</v>
      </c>
    </row>
    <row r="19" spans="2:10">
      <c r="B19" s="14"/>
      <c r="C19" s="9"/>
      <c r="D19" s="9"/>
      <c r="E19" s="9"/>
      <c r="F19" s="9"/>
      <c r="G19" s="21"/>
      <c r="H19" s="13"/>
    </row>
    <row r="20" spans="2:10">
      <c r="B20" s="14">
        <v>43244</v>
      </c>
      <c r="C20" s="9">
        <v>0.125</v>
      </c>
      <c r="D20" s="9"/>
      <c r="E20" s="9"/>
      <c r="F20" s="9">
        <f>SUM(C20:E20)</f>
        <v>0.125</v>
      </c>
      <c r="G20" s="12"/>
      <c r="H20" s="13">
        <f>SUM(C20:E20)*$H$1*24</f>
        <v>60</v>
      </c>
      <c r="J20" s="23"/>
    </row>
    <row r="21" spans="2:10">
      <c r="B21" s="14">
        <v>43244</v>
      </c>
      <c r="C21" s="9"/>
      <c r="D21" s="9"/>
      <c r="E21" s="9"/>
      <c r="F21" s="9"/>
      <c r="G21" s="21" t="s">
        <v>13</v>
      </c>
      <c r="H21" s="13">
        <v>5.7</v>
      </c>
      <c r="J21" s="23"/>
    </row>
    <row r="22" spans="2:10">
      <c r="B22" s="14">
        <v>43246</v>
      </c>
      <c r="C22" s="9"/>
      <c r="D22" s="9"/>
      <c r="E22" s="9">
        <v>8.3333333333333329E-2</v>
      </c>
      <c r="F22" s="9">
        <f>SUM(C22:E22)</f>
        <v>8.3333333333333329E-2</v>
      </c>
      <c r="G22" s="12"/>
      <c r="H22" s="13">
        <f>SUM(C22:E22)*$H$1*24</f>
        <v>40</v>
      </c>
      <c r="J22" s="23"/>
    </row>
    <row r="23" spans="2:10">
      <c r="B23" s="14">
        <v>43251</v>
      </c>
      <c r="C23" s="9">
        <v>0.16319444444444445</v>
      </c>
      <c r="D23" s="9"/>
      <c r="E23" s="9"/>
      <c r="F23" s="9">
        <f>SUM(C23:E23)</f>
        <v>0.16319444444444445</v>
      </c>
      <c r="G23" s="12"/>
      <c r="H23" s="13">
        <f>SUM(C23:E23)*$H$1*24</f>
        <v>78.333333333333329</v>
      </c>
      <c r="J23" s="23"/>
    </row>
    <row r="24" spans="2:10">
      <c r="B24" s="14">
        <v>43260</v>
      </c>
      <c r="C24" s="9"/>
      <c r="D24" s="9"/>
      <c r="E24" s="9"/>
      <c r="F24" s="9"/>
      <c r="G24" s="12" t="s">
        <v>14</v>
      </c>
      <c r="H24" s="13">
        <v>0.73</v>
      </c>
      <c r="J24" s="23"/>
    </row>
    <row r="25" spans="2:10">
      <c r="B25" s="14">
        <v>43260</v>
      </c>
      <c r="C25" s="9"/>
      <c r="D25" s="9"/>
      <c r="E25" s="9">
        <v>4.1666666666666664E-2</v>
      </c>
      <c r="F25" s="9">
        <f>SUM(C25:E25)</f>
        <v>4.1666666666666664E-2</v>
      </c>
      <c r="G25" s="12"/>
      <c r="H25" s="13">
        <f>SUM(C25:E25)*$H$1*24</f>
        <v>20</v>
      </c>
      <c r="J25" s="23"/>
    </row>
    <row r="26" spans="2:10">
      <c r="B26" s="14">
        <v>43262</v>
      </c>
      <c r="C26" s="9">
        <v>7.2916666666666671E-2</v>
      </c>
      <c r="D26" s="9"/>
      <c r="E26" s="9"/>
      <c r="F26" s="9">
        <f>SUM(C26:E26)</f>
        <v>7.2916666666666671E-2</v>
      </c>
      <c r="G26" s="12"/>
      <c r="H26" s="13">
        <f>SUM(C26:E26)*$H$1*24</f>
        <v>35</v>
      </c>
      <c r="J26" s="23"/>
    </row>
    <row r="27" spans="2:10">
      <c r="B27" s="14">
        <v>43263</v>
      </c>
      <c r="C27" s="9"/>
      <c r="D27" s="9"/>
      <c r="E27" s="9">
        <v>4.1666666666666664E-2</v>
      </c>
      <c r="F27" s="9">
        <f>SUM(C27:E27)</f>
        <v>4.1666666666666664E-2</v>
      </c>
      <c r="G27" s="12"/>
      <c r="H27" s="13">
        <f>SUM(C27:E27)*$H$1*24</f>
        <v>20</v>
      </c>
      <c r="J27" s="23"/>
    </row>
    <row r="28" spans="2:10">
      <c r="B28" s="14">
        <v>43266</v>
      </c>
      <c r="C28" s="9">
        <v>0.14583333333333334</v>
      </c>
      <c r="D28" s="9"/>
      <c r="E28" s="9"/>
      <c r="F28" s="9">
        <f t="shared" ref="F28:F29" si="1">SUM(C28:E28)</f>
        <v>0.14583333333333334</v>
      </c>
      <c r="G28" s="12"/>
      <c r="H28" s="13">
        <f t="shared" ref="H28:H29" si="2">SUM(C28:E28)*$H$1*24</f>
        <v>70</v>
      </c>
      <c r="J28" s="23"/>
    </row>
    <row r="29" spans="2:10">
      <c r="B29" s="14">
        <v>43272</v>
      </c>
      <c r="C29" s="9"/>
      <c r="D29" s="9"/>
      <c r="E29" s="9">
        <v>4.1666666666666664E-2</v>
      </c>
      <c r="F29" s="9">
        <f t="shared" si="1"/>
        <v>4.1666666666666664E-2</v>
      </c>
      <c r="G29" s="12"/>
      <c r="H29" s="13">
        <f t="shared" si="2"/>
        <v>20</v>
      </c>
      <c r="J29" s="23"/>
    </row>
    <row r="30" spans="2:10">
      <c r="B30" s="14">
        <v>43280</v>
      </c>
      <c r="C30" s="9">
        <v>8.3333333333333329E-2</v>
      </c>
      <c r="D30" s="9"/>
      <c r="E30" s="9"/>
      <c r="F30" s="9">
        <f t="shared" ref="F30:F31" si="3">SUM(C30:E30)</f>
        <v>8.3333333333333329E-2</v>
      </c>
      <c r="G30" s="12"/>
      <c r="H30" s="13">
        <f t="shared" ref="H30:H31" si="4">SUM(C30:E30)*$H$1*24</f>
        <v>40</v>
      </c>
      <c r="J30" s="23"/>
    </row>
    <row r="31" spans="2:10">
      <c r="B31" s="14">
        <v>43293</v>
      </c>
      <c r="C31" s="9">
        <v>6.9444444444444434E-2</v>
      </c>
      <c r="D31" s="9"/>
      <c r="E31" s="9"/>
      <c r="F31" s="9">
        <f t="shared" si="3"/>
        <v>6.9444444444444434E-2</v>
      </c>
      <c r="G31" s="12"/>
      <c r="H31" s="13">
        <f t="shared" si="4"/>
        <v>33.333333333333329</v>
      </c>
      <c r="J31" s="23"/>
    </row>
    <row r="32" spans="2:10">
      <c r="B32" s="14">
        <v>43301</v>
      </c>
      <c r="C32" s="9"/>
      <c r="D32" s="9"/>
      <c r="E32" s="9">
        <v>2.0833333333333332E-2</v>
      </c>
      <c r="F32" s="9">
        <f t="shared" ref="F32" si="5">SUM(C32:E32)</f>
        <v>2.0833333333333332E-2</v>
      </c>
      <c r="G32" s="12"/>
      <c r="H32" s="13">
        <f t="shared" ref="H32" si="6">SUM(C32:E32)*$H$1*24</f>
        <v>10</v>
      </c>
      <c r="J32" s="23"/>
    </row>
    <row r="33" spans="2:10">
      <c r="B33" s="14">
        <v>43318</v>
      </c>
      <c r="C33" s="9">
        <v>0</v>
      </c>
      <c r="D33" s="9"/>
      <c r="E33" s="9"/>
      <c r="F33" s="9"/>
      <c r="G33" s="21" t="s">
        <v>15</v>
      </c>
      <c r="H33" s="13"/>
      <c r="J33" s="23"/>
    </row>
    <row r="34" spans="2:10">
      <c r="B34" s="14">
        <v>43320</v>
      </c>
      <c r="C34" s="9"/>
      <c r="D34" s="9"/>
      <c r="E34" s="9">
        <v>9.375E-2</v>
      </c>
      <c r="F34" s="9">
        <f t="shared" ref="F34:F37" si="7">SUM(C34:E34)</f>
        <v>9.375E-2</v>
      </c>
      <c r="G34" s="12"/>
      <c r="H34" s="13">
        <f t="shared" ref="H34:H37" si="8">SUM(C34:E34)*$H$1*24</f>
        <v>45</v>
      </c>
      <c r="J34" s="23"/>
    </row>
    <row r="35" spans="2:10">
      <c r="B35" s="14">
        <v>43325</v>
      </c>
      <c r="C35" s="9"/>
      <c r="D35" s="9"/>
      <c r="E35" s="9">
        <v>2.0833333333333332E-2</v>
      </c>
      <c r="F35" s="9">
        <f t="shared" si="7"/>
        <v>2.0833333333333332E-2</v>
      </c>
      <c r="G35" s="12"/>
      <c r="H35" s="13">
        <f t="shared" si="8"/>
        <v>10</v>
      </c>
      <c r="J35" s="23"/>
    </row>
    <row r="36" spans="2:10">
      <c r="B36" s="14">
        <v>43325</v>
      </c>
      <c r="C36" s="9"/>
      <c r="D36" s="9"/>
      <c r="E36" s="9"/>
      <c r="F36" s="9"/>
      <c r="G36" s="12" t="s">
        <v>16</v>
      </c>
      <c r="H36" s="13">
        <v>5.2</v>
      </c>
      <c r="J36" s="23"/>
    </row>
    <row r="37" spans="2:10">
      <c r="B37" s="14">
        <v>43329</v>
      </c>
      <c r="C37" s="9"/>
      <c r="D37" s="9"/>
      <c r="E37" s="9">
        <v>0.20833333333333334</v>
      </c>
      <c r="F37" s="9">
        <f t="shared" si="7"/>
        <v>0.20833333333333334</v>
      </c>
      <c r="G37" s="12" t="s">
        <v>17</v>
      </c>
      <c r="H37" s="13">
        <f t="shared" si="8"/>
        <v>100</v>
      </c>
      <c r="J37" s="23"/>
    </row>
    <row r="38" spans="2:10">
      <c r="B38" s="14">
        <v>43333</v>
      </c>
      <c r="C38" s="9">
        <f>SUM(C20:C37)</f>
        <v>0.65972222222222221</v>
      </c>
      <c r="D38" s="9">
        <f>SUM(D20:D37)</f>
        <v>0</v>
      </c>
      <c r="E38" s="9">
        <f>SUM(E20:E37)</f>
        <v>0.55208333333333326</v>
      </c>
      <c r="F38" s="22">
        <f>SUM(F20:F37)</f>
        <v>1.2118055555555556</v>
      </c>
      <c r="G38" s="15" t="s">
        <v>22</v>
      </c>
      <c r="H38" s="16">
        <f>ROUNDDOWN(SUM(H20:H37),2)</f>
        <v>593.29</v>
      </c>
      <c r="J38" s="23"/>
    </row>
    <row r="39" spans="2:10">
      <c r="B39" s="14">
        <v>43356</v>
      </c>
      <c r="C39" s="9"/>
      <c r="D39" s="9"/>
      <c r="E39" s="9"/>
      <c r="F39" s="9"/>
      <c r="G39" s="21" t="s">
        <v>12</v>
      </c>
      <c r="H39" s="13">
        <v>-593.29999999999995</v>
      </c>
    </row>
    <row r="40" spans="2:10">
      <c r="B40" s="14"/>
      <c r="C40" s="9"/>
      <c r="D40" s="9"/>
      <c r="E40" s="9"/>
      <c r="F40" s="9"/>
      <c r="G40" s="12"/>
      <c r="H40" s="13"/>
      <c r="J40" s="23"/>
    </row>
    <row r="41" spans="2:10">
      <c r="B41" s="14">
        <v>43335</v>
      </c>
      <c r="C41" s="9">
        <v>0.10416666666666667</v>
      </c>
      <c r="D41" s="9"/>
      <c r="E41" s="9"/>
      <c r="F41" s="9">
        <f t="shared" ref="F41" si="9">SUM(C41:E41)</f>
        <v>0.10416666666666667</v>
      </c>
      <c r="G41" s="12"/>
      <c r="H41" s="13">
        <f t="shared" ref="H41" si="10">SUM(C41:E41)*$H$1*24</f>
        <v>50</v>
      </c>
    </row>
    <row r="42" spans="2:10">
      <c r="B42" s="14">
        <v>43339</v>
      </c>
      <c r="C42" s="9"/>
      <c r="D42" s="9"/>
      <c r="E42" s="9">
        <v>0.14583333333333334</v>
      </c>
      <c r="F42" s="9">
        <f t="shared" ref="F42" si="11">SUM(C42:E42)</f>
        <v>0.14583333333333334</v>
      </c>
      <c r="G42" s="12"/>
      <c r="H42" s="13">
        <f t="shared" ref="H42" si="12">SUM(C42:E42)*$H$1*24</f>
        <v>70</v>
      </c>
    </row>
    <row r="43" spans="2:10">
      <c r="B43" s="14">
        <v>43363</v>
      </c>
      <c r="C43" s="9">
        <v>0.16666666666666666</v>
      </c>
      <c r="D43" s="9"/>
      <c r="E43" s="9"/>
      <c r="F43" s="9">
        <f t="shared" ref="F43" si="13">SUM(C43:E43)</f>
        <v>0.16666666666666666</v>
      </c>
      <c r="G43" s="12"/>
      <c r="H43" s="13">
        <f t="shared" ref="H43" si="14">SUM(C43:E43)*$H$1*24</f>
        <v>80</v>
      </c>
    </row>
    <row r="44" spans="2:10">
      <c r="B44" s="14">
        <v>43364</v>
      </c>
      <c r="C44" s="9"/>
      <c r="D44" s="9"/>
      <c r="E44" s="9"/>
      <c r="F44" s="9"/>
      <c r="G44" s="21" t="s">
        <v>18</v>
      </c>
      <c r="H44" s="13">
        <v>5.7</v>
      </c>
    </row>
    <row r="45" spans="2:10">
      <c r="B45" s="14">
        <v>43364</v>
      </c>
      <c r="C45" s="9"/>
      <c r="D45" s="9"/>
      <c r="E45" s="9"/>
      <c r="F45" s="9"/>
      <c r="G45" s="21" t="s">
        <v>19</v>
      </c>
      <c r="H45" s="13">
        <v>6.35</v>
      </c>
    </row>
    <row r="46" spans="2:10">
      <c r="B46" s="14">
        <v>43364</v>
      </c>
      <c r="C46" s="9"/>
      <c r="D46" s="9"/>
      <c r="E46" s="9"/>
      <c r="F46" s="9"/>
      <c r="G46" s="12" t="s">
        <v>20</v>
      </c>
      <c r="H46" s="13">
        <v>0.8</v>
      </c>
    </row>
    <row r="47" spans="2:10">
      <c r="B47" s="14">
        <v>43384</v>
      </c>
      <c r="C47" s="9">
        <v>0.125</v>
      </c>
      <c r="D47" s="9"/>
      <c r="E47" s="9"/>
      <c r="F47" s="9">
        <f t="shared" ref="F47" si="15">SUM(C47:E47)</f>
        <v>0.125</v>
      </c>
      <c r="G47" s="12"/>
      <c r="H47" s="13">
        <f t="shared" ref="H47" si="16">SUM(C47:E47)*$H$1*24</f>
        <v>60</v>
      </c>
    </row>
    <row r="48" spans="2:10">
      <c r="B48" s="14">
        <v>43418</v>
      </c>
      <c r="C48" s="9"/>
      <c r="D48" s="9"/>
      <c r="E48" s="9">
        <v>4.1666666666666664E-2</v>
      </c>
      <c r="F48" s="9">
        <f t="shared" ref="F48" si="17">SUM(C48:E48)</f>
        <v>4.1666666666666664E-2</v>
      </c>
      <c r="G48" s="12"/>
      <c r="H48" s="13">
        <f t="shared" ref="H48" si="18">SUM(C48:E48)*$H$1*24</f>
        <v>20</v>
      </c>
    </row>
    <row r="49" spans="2:10">
      <c r="B49" s="14">
        <v>43419</v>
      </c>
      <c r="C49" s="9">
        <v>0.125</v>
      </c>
      <c r="D49" s="9"/>
      <c r="E49" s="9"/>
      <c r="F49" s="9">
        <f t="shared" ref="F49" si="19">SUM(C49:E49)</f>
        <v>0.125</v>
      </c>
      <c r="G49" s="12"/>
      <c r="H49" s="13">
        <f t="shared" ref="H49" si="20">SUM(C49:E49)*$H$1*24</f>
        <v>60</v>
      </c>
    </row>
    <row r="50" spans="2:10">
      <c r="B50" s="14">
        <v>43421</v>
      </c>
      <c r="C50" s="9"/>
      <c r="D50" s="9"/>
      <c r="E50" s="9">
        <v>6.25E-2</v>
      </c>
      <c r="F50" s="9">
        <f t="shared" ref="F50:F52" si="21">SUM(C50:E50)</f>
        <v>6.25E-2</v>
      </c>
      <c r="G50" s="12"/>
      <c r="H50" s="13">
        <f t="shared" ref="H50:H52" si="22">SUM(C50:E50)*$H$1*24</f>
        <v>30</v>
      </c>
    </row>
    <row r="51" spans="2:10">
      <c r="B51" s="14">
        <v>43426</v>
      </c>
      <c r="C51" s="9">
        <v>0.11458333333333333</v>
      </c>
      <c r="D51" s="9"/>
      <c r="E51" s="9"/>
      <c r="F51" s="9">
        <f t="shared" si="21"/>
        <v>0.11458333333333333</v>
      </c>
      <c r="G51" s="12"/>
      <c r="H51" s="13">
        <f t="shared" si="22"/>
        <v>55</v>
      </c>
    </row>
    <row r="52" spans="2:10">
      <c r="B52" s="14">
        <v>43431</v>
      </c>
      <c r="C52" s="9"/>
      <c r="D52" s="9"/>
      <c r="E52" s="9">
        <v>4.1666666666666664E-2</v>
      </c>
      <c r="F52" s="9">
        <f t="shared" si="21"/>
        <v>4.1666666666666664E-2</v>
      </c>
      <c r="G52" s="12"/>
      <c r="H52" s="13">
        <f t="shared" si="22"/>
        <v>20</v>
      </c>
    </row>
    <row r="53" spans="2:10">
      <c r="B53" s="14">
        <v>43440</v>
      </c>
      <c r="C53" s="9">
        <v>0.125</v>
      </c>
      <c r="D53" s="9"/>
      <c r="E53" s="9"/>
      <c r="F53" s="9">
        <f t="shared" ref="F53" si="23">SUM(C53:E53)</f>
        <v>0.125</v>
      </c>
      <c r="G53" s="12"/>
      <c r="H53" s="13">
        <f t="shared" ref="H53" si="24">SUM(C53:E53)*$H$1*24</f>
        <v>60</v>
      </c>
    </row>
    <row r="54" spans="2:10">
      <c r="B54" s="14">
        <v>43461</v>
      </c>
      <c r="C54" s="9"/>
      <c r="D54" s="9"/>
      <c r="E54" s="9">
        <v>2.0833333333333332E-2</v>
      </c>
      <c r="F54" s="9">
        <f t="shared" ref="F54" si="25">SUM(C54:E54)</f>
        <v>2.0833333333333332E-2</v>
      </c>
      <c r="G54" s="12"/>
      <c r="H54" s="13">
        <f t="shared" ref="H54" si="26">SUM(C54:E54)*$H$1*24</f>
        <v>10</v>
      </c>
    </row>
    <row r="55" spans="2:10">
      <c r="B55" s="14"/>
      <c r="C55" s="9"/>
      <c r="D55" s="9"/>
      <c r="E55" s="9"/>
      <c r="F55" s="9"/>
      <c r="G55" s="12"/>
      <c r="H55" s="13"/>
    </row>
    <row r="56" spans="2:10">
      <c r="B56" s="14">
        <v>43462</v>
      </c>
      <c r="C56" s="9">
        <f>SUM(C41:C54)</f>
        <v>0.76041666666666663</v>
      </c>
      <c r="D56" s="9">
        <f t="shared" ref="D56:E56" si="27">SUM(D41:D54)</f>
        <v>0</v>
      </c>
      <c r="E56" s="9">
        <f t="shared" si="27"/>
        <v>0.3125</v>
      </c>
      <c r="F56" s="22">
        <f>SUM(F41:F55)</f>
        <v>1.0729166666666665</v>
      </c>
      <c r="G56" s="15" t="s">
        <v>21</v>
      </c>
      <c r="H56" s="16">
        <f>SUM(H38:H54)</f>
        <v>527.84</v>
      </c>
    </row>
    <row r="57" spans="2:10">
      <c r="B57" s="14">
        <v>43488</v>
      </c>
      <c r="C57" s="9"/>
      <c r="D57" s="9"/>
      <c r="E57" s="9"/>
      <c r="F57" s="9"/>
      <c r="G57" s="21" t="s">
        <v>12</v>
      </c>
      <c r="H57" s="13">
        <v>-527.34</v>
      </c>
    </row>
    <row r="58" spans="2:10">
      <c r="B58" s="24"/>
      <c r="C58" s="25"/>
      <c r="D58" s="25"/>
      <c r="E58" s="25"/>
      <c r="F58" s="25"/>
      <c r="G58" s="12"/>
      <c r="H58" s="26"/>
      <c r="J58" s="23"/>
    </row>
    <row r="59" spans="2:10">
      <c r="B59" s="14">
        <v>43504</v>
      </c>
      <c r="C59" s="9">
        <v>0.10416666666666667</v>
      </c>
      <c r="D59" s="9"/>
      <c r="E59" s="9"/>
      <c r="F59" s="9">
        <f t="shared" ref="F59" si="28">SUM(C59:E59)</f>
        <v>0.10416666666666667</v>
      </c>
      <c r="G59" s="12"/>
      <c r="H59" s="13">
        <f t="shared" ref="H59" si="29">SUM(C59:E59)*$H$1*24</f>
        <v>50</v>
      </c>
    </row>
    <row r="60" spans="2:10">
      <c r="B60" s="14">
        <v>43546</v>
      </c>
      <c r="C60" s="9">
        <v>9.375E-2</v>
      </c>
      <c r="D60" s="9"/>
      <c r="E60" s="9"/>
      <c r="F60" s="9">
        <f t="shared" ref="F60" si="30">SUM(C60:E60)</f>
        <v>9.375E-2</v>
      </c>
      <c r="G60" s="12"/>
      <c r="H60" s="13">
        <f t="shared" ref="H60" si="31">SUM(C60:E60)*$H$1*24</f>
        <v>45</v>
      </c>
    </row>
    <row r="61" spans="2:10">
      <c r="B61" s="14">
        <v>43571</v>
      </c>
      <c r="C61" s="9">
        <v>9.375E-2</v>
      </c>
      <c r="D61" s="9"/>
      <c r="E61" s="9"/>
      <c r="F61" s="9">
        <f t="shared" ref="F61" si="32">SUM(C61:E61)</f>
        <v>9.375E-2</v>
      </c>
      <c r="G61" s="12"/>
      <c r="H61" s="13">
        <f t="shared" ref="H61" si="33">SUM(C61:E61)*$H$1*24</f>
        <v>45</v>
      </c>
    </row>
    <row r="62" spans="2:10">
      <c r="B62" s="14">
        <v>43607</v>
      </c>
      <c r="C62" s="9">
        <v>9.375E-2</v>
      </c>
      <c r="D62" s="9"/>
      <c r="E62" s="9"/>
      <c r="F62" s="9">
        <f t="shared" ref="F62" si="34">SUM(C62:E62)</f>
        <v>9.375E-2</v>
      </c>
      <c r="G62" s="12"/>
      <c r="H62" s="13">
        <f t="shared" ref="H62" si="35">SUM(C62:E62)*$H$1*24</f>
        <v>45</v>
      </c>
    </row>
    <row r="63" spans="2:10" s="31" customFormat="1">
      <c r="B63" s="27"/>
      <c r="C63" s="28"/>
      <c r="D63" s="28"/>
      <c r="E63" s="28"/>
      <c r="F63" s="28"/>
      <c r="G63" s="29"/>
      <c r="H63" s="30"/>
      <c r="J63" s="32"/>
    </row>
    <row r="64" spans="2:10" ht="14.4" thickBot="1">
      <c r="B64" s="17"/>
      <c r="C64" s="18"/>
      <c r="D64" s="18"/>
      <c r="E64" s="18"/>
      <c r="F64" s="18"/>
      <c r="G64" s="15" t="s">
        <v>23</v>
      </c>
      <c r="H64" s="16">
        <f>SUM(H59:H62)</f>
        <v>185</v>
      </c>
      <c r="J64" s="23"/>
    </row>
    <row r="65" spans="2:2">
      <c r="B65" s="19"/>
    </row>
    <row r="66" spans="2:2">
      <c r="B66" s="19"/>
    </row>
    <row r="67" spans="2:2">
      <c r="B67" s="19"/>
    </row>
    <row r="68" spans="2:2">
      <c r="B68" s="19"/>
    </row>
    <row r="69" spans="2:2">
      <c r="B69" s="19"/>
    </row>
    <row r="70" spans="2:2">
      <c r="B70" s="19"/>
    </row>
    <row r="71" spans="2:2">
      <c r="B71" s="19"/>
    </row>
    <row r="72" spans="2:2">
      <c r="B72" s="19"/>
    </row>
    <row r="73" spans="2:2">
      <c r="B73" s="19"/>
    </row>
    <row r="74" spans="2:2">
      <c r="B74" s="19"/>
    </row>
    <row r="75" spans="2:2">
      <c r="B75" s="19"/>
    </row>
    <row r="76" spans="2:2">
      <c r="B76" s="19"/>
    </row>
    <row r="77" spans="2:2">
      <c r="B77" s="19"/>
    </row>
  </sheetData>
  <sortState ref="B8:H15">
    <sortCondition ref="B8:B15"/>
  </sortState>
  <mergeCells count="1">
    <mergeCell ref="C1:E1"/>
  </mergeCells>
  <pageMargins left="0.19685039370078741" right="0.11811023622047245" top="0.74803149606299213" bottom="0.74803149606299213" header="0.31496062992125984" footer="0.31496062992125984"/>
  <pageSetup paperSize="9" orientation="landscape" horizontalDpi="4294967292" verticalDpi="1200" r:id="rId1"/>
  <headerFooter scaleWithDoc="0">
    <oddHeader xml:space="preserve">&amp;L&amp;"Verdana,Gras"&amp;10
ASSEP34&amp;C&amp;"Verdana,Gras"&amp;10
Suivi horaire&amp;"-,Normal"&amp;11
&amp;R&amp;"Verdana,Gras"&amp;10
dossier SG
</oddHeader>
    <oddFooter>Page 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 THOMAS</dc:creator>
  <cp:lastModifiedBy>Thibault THOMAS</cp:lastModifiedBy>
  <cp:lastPrinted>2019-02-18T14:41:25Z</cp:lastPrinted>
  <dcterms:created xsi:type="dcterms:W3CDTF">2018-05-08T07:32:08Z</dcterms:created>
  <dcterms:modified xsi:type="dcterms:W3CDTF">2019-08-01T09:28:28Z</dcterms:modified>
</cp:coreProperties>
</file>