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5180" windowHeight="883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344" i="1"/>
  <c r="J335"/>
  <c r="I302"/>
  <c r="I285"/>
  <c r="I264"/>
  <c r="I246"/>
  <c r="I213"/>
  <c r="I223" s="1"/>
  <c r="I197"/>
  <c r="I196"/>
  <c r="I176"/>
  <c r="I151"/>
  <c r="I150"/>
  <c r="I145"/>
  <c r="I137"/>
  <c r="I134"/>
  <c r="I125"/>
  <c r="I127" s="1"/>
  <c r="I129" s="1"/>
  <c r="I77"/>
  <c r="I90"/>
  <c r="I103" s="1"/>
  <c r="I116" s="1"/>
  <c r="I121" s="1"/>
  <c r="I38"/>
  <c r="I51" s="1"/>
  <c r="I27"/>
  <c r="I130" l="1"/>
  <c r="I131"/>
</calcChain>
</file>

<file path=xl/comments1.xml><?xml version="1.0" encoding="utf-8"?>
<comments xmlns="http://schemas.openxmlformats.org/spreadsheetml/2006/main">
  <authors>
    <author>Thibault THOMAS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Chèque vente maison BOISSE / PENCHOT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sz val="9"/>
            <color indexed="81"/>
            <rFont val="Tahoma"/>
            <family val="2"/>
          </rPr>
          <t xml:space="preserve">ASSEP34 : 
Ouverture d'un compte sur livret n° 60538864200
en attendant achat maison Valras
</t>
        </r>
      </text>
    </comment>
    <comment ref="C9" authorId="0">
      <text>
        <r>
          <rPr>
            <sz val="9"/>
            <color indexed="81"/>
            <rFont val="Tahoma"/>
            <family val="2"/>
          </rPr>
          <t xml:space="preserve">ASSEP34 : 
Ouverture d'un compte sur livret n° 60538864200
en attendant achat maison Valras
</t>
        </r>
      </text>
    </comment>
    <comment ref="C10" authorId="0">
      <text>
        <r>
          <rPr>
            <sz val="9"/>
            <color indexed="81"/>
            <rFont val="Tahoma"/>
            <family val="2"/>
          </rPr>
          <t xml:space="preserve">ASSEP34 : 
Ouverture d'un compte sur livret n° 60538864200
en attendant achat maison Valras
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1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ouvert le 05/05/2010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3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5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6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7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8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30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31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compte clôturé le 05/05/10 par virement sur compte dépôt à vue au nom de M ou Mme Jean-Marie MARTINEZ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<sst xmlns="http://schemas.openxmlformats.org/spreadsheetml/2006/main" count="1005" uniqueCount="152">
  <si>
    <t>Solde</t>
  </si>
  <si>
    <t>REMISE CHEQUE(S) 2927737</t>
  </si>
  <si>
    <t>Solde précédent</t>
  </si>
  <si>
    <t>M OU MME JEAN-MARIE MARTINEZ</t>
  </si>
  <si>
    <t>DEPOT A VUE</t>
  </si>
  <si>
    <t>COMPTES SUR LIVRETS</t>
  </si>
  <si>
    <t>INTERETS</t>
  </si>
  <si>
    <t>Débit</t>
  </si>
  <si>
    <t>Crédit</t>
  </si>
  <si>
    <t>PRELEV.SOCIAUX</t>
  </si>
  <si>
    <t>date opération</t>
  </si>
  <si>
    <t>date valeur</t>
  </si>
  <si>
    <t>SOUSCRIPTION COMPTE SUR LIVRET DU CONTRAT N° 60538864200</t>
  </si>
  <si>
    <t>REMISE CHEQUE (S) 2927737</t>
  </si>
  <si>
    <t>LIVRET DE DEVELOPPEMENT DURABLE</t>
  </si>
  <si>
    <t>Intérêts De L'année Taux 0,750%</t>
  </si>
  <si>
    <t>Intérêts De L'année Taux 1,000%</t>
  </si>
  <si>
    <t>JEAN-MARIE MARTINEZ</t>
  </si>
  <si>
    <t>Intérêts De L'année Taux 1,250%</t>
  </si>
  <si>
    <t>Intérêts De L'année Taux 2,250%</t>
  </si>
  <si>
    <t>Intérêts De L'année Taux 1,750%</t>
  </si>
  <si>
    <t>VIR M OU MME JEAN-MARIE MARTI</t>
  </si>
  <si>
    <t>SOUSCRIPTION CARRE MAUVE 2,50 + DU CONTRAT N° 61191825320</t>
  </si>
  <si>
    <t>VERSEMENT MENSUEL DU COMPTE NUMERO: 60538864200</t>
  </si>
  <si>
    <t>VERSEMENT INTERETS</t>
  </si>
  <si>
    <t>CARRE MAUVE 5,25%</t>
  </si>
  <si>
    <t xml:space="preserve">Solde précédent au </t>
  </si>
  <si>
    <t>VIREMENT POUR CLOTURE PAR COMPTE 60538864000</t>
  </si>
  <si>
    <t xml:space="preserve">Solde au </t>
  </si>
  <si>
    <t>CHEQUE 7423963</t>
  </si>
  <si>
    <t>CHEQUE 7423962</t>
  </si>
  <si>
    <t>REMISE CHEQUE(S) 6759919</t>
  </si>
  <si>
    <t>CHEQUE 7423966</t>
  </si>
  <si>
    <t>CHEQUE 7423965</t>
  </si>
  <si>
    <t>REMISE CHEQUE(S) 6759892</t>
  </si>
  <si>
    <t>CHEQUE 7423968</t>
  </si>
  <si>
    <t>CHEQUE 7423969</t>
  </si>
  <si>
    <t>CHEQUE 7423970</t>
  </si>
  <si>
    <t>CHEQUE 7423971</t>
  </si>
  <si>
    <t>REMISE CHEQUE(S) 6759893</t>
  </si>
  <si>
    <t>COUPONS CPTE 60538864600 OAT 8,50% 92-2008 CODE FR0000570665 FRANCE MT UNIT +0,08 EUR QTE 15244</t>
  </si>
  <si>
    <t>CHEQUE 7423972</t>
  </si>
  <si>
    <t>REMISE CHEQUE(S) 4699051</t>
  </si>
  <si>
    <t>CHEQUE 7423974</t>
  </si>
  <si>
    <t>CHEQUE 7423975</t>
  </si>
  <si>
    <t>REMISE CHEQUE(S) 8164499</t>
  </si>
  <si>
    <t>REMISE CHEQUE(S) 4699055</t>
  </si>
  <si>
    <t>VIR GIE CRCESU VIR CRCESU 0078833 22/01/2008</t>
  </si>
  <si>
    <t>*FRAIS DE DROITS DE GARDE TITRES ANNUELS TTC</t>
  </si>
  <si>
    <t>REMISE CHEQUE(S) 6759894</t>
  </si>
  <si>
    <t>REMISE CHEQUE(S) 4699056</t>
  </si>
  <si>
    <t>CHEQUE 7423976</t>
  </si>
  <si>
    <t>CHEQUE 7423978</t>
  </si>
  <si>
    <t>REMISE CHEQUE(S) 8606057</t>
  </si>
  <si>
    <t>REMISE CHEQUE(S) 8606056</t>
  </si>
  <si>
    <t>REMISE CHEQUE(S) 4700171</t>
  </si>
  <si>
    <t>REMISE CHEQUE(S) 4700172</t>
  </si>
  <si>
    <t>CHEQUE 7423979</t>
  </si>
  <si>
    <t>REMISE CHEQUE(S) 4699049</t>
  </si>
  <si>
    <t>REMISE CHEQUE(S) 4699050</t>
  </si>
  <si>
    <t>CHEQUE 7423980</t>
  </si>
  <si>
    <t>REMISE CHEQUE(S) 4699048</t>
  </si>
  <si>
    <t>REMBOURSEMENT CPTE 60538864600 OAT 8,50% 92-2008 CODE FR0000570665 FRANCE NOMINAL +1,00 EUR QTE 15244</t>
  </si>
  <si>
    <t>CHEQUE 7423981</t>
  </si>
  <si>
    <t>VIR GIE CRCESU VIR CRCESU 0078833 29/01/2009</t>
  </si>
  <si>
    <t>CHEQUE 7423977</t>
  </si>
  <si>
    <t>REMISE CHEQUE(S) 3624161</t>
  </si>
  <si>
    <t>VIR GERANTO SUD GRIGNON M F 2 31-03-09</t>
  </si>
  <si>
    <t>REMISE CHEQUE(S) 6759895</t>
  </si>
  <si>
    <t>CHEQUE 7423983</t>
  </si>
  <si>
    <t>REMISE CHEQUE(S) 2566928</t>
  </si>
  <si>
    <t>CHEQUE 7423982</t>
  </si>
  <si>
    <t>VIR GIE CRCESU VIR CRCESU 0078833 10/07/2009</t>
  </si>
  <si>
    <t>VIR GIE CRCESU VIR CRCESU 0078833 29/07/2009</t>
  </si>
  <si>
    <t>PRLV 293547 CENTRE DE PAIEMENT R</t>
  </si>
  <si>
    <t>REMISE CHEQUE(S) 1473943</t>
  </si>
  <si>
    <t>VIR GIE CRCESU VIR CRCESU 0078833 07/09/2009</t>
  </si>
  <si>
    <t>CHEQUE 7423984</t>
  </si>
  <si>
    <t>VIR GIE CRCESU VIR CRCESU 0078833 10/09/2009</t>
  </si>
  <si>
    <t>CHEQUE 7423985</t>
  </si>
  <si>
    <t>REMISE CHEQUE(S) 6759897</t>
  </si>
  <si>
    <t>CHEQUE 7423986</t>
  </si>
  <si>
    <t>CHEQUE 7423987</t>
  </si>
  <si>
    <t>CHEQUE 7423988</t>
  </si>
  <si>
    <t>CHEQUE 7423989</t>
  </si>
  <si>
    <t>CLOTURE DU CONTRAT 60538864200 M OU MME JEAN-MARIE MARTINEZ</t>
  </si>
  <si>
    <t>PREL. SOCIAUX EPARGNE LOGEMENT COMPTE N° 61191825330</t>
  </si>
  <si>
    <t>CLOTURE DU CONTRAT 61191825330 MR  JEAN-MARIE MARTINEZ</t>
  </si>
  <si>
    <t>SOUSCRIPTION CARRE MAUVE 2,50 + DU CONTRAT n° 61191825320</t>
  </si>
  <si>
    <t>VIR A SCP CAPDEVIELLE DST : 40031-00001-0000169944W-18</t>
  </si>
  <si>
    <t>VERSEMENT MENSUEL SUR COMPTE NUMERO: 61191825320</t>
  </si>
  <si>
    <t>*FRAIS VIR. EXTERNE OCCASIONNEL</t>
  </si>
  <si>
    <t>CHEQUE 7423992</t>
  </si>
  <si>
    <t>REMISE CHEQUE(S) 2927736</t>
  </si>
  <si>
    <t>CHEQUE 7423993</t>
  </si>
  <si>
    <t>REMISE CHEQUE(S) 9787564</t>
  </si>
  <si>
    <t>REMISE CHEQUE(S) 9787566</t>
  </si>
  <si>
    <t>REMISE CHEQUE(S) 4330005</t>
  </si>
  <si>
    <t>CHEQUE 7424052</t>
  </si>
  <si>
    <t>REMISE CHEQUE(S) 4376177</t>
  </si>
  <si>
    <t>REMISE CHEQUE(S) 9787563</t>
  </si>
  <si>
    <t>REMISE CHEQUE(S) 5056081</t>
  </si>
  <si>
    <t>VIR A MR JEAN-MARIE MARTINEZ</t>
  </si>
  <si>
    <t>VIR A MME CORINNE MARTINEZ</t>
  </si>
  <si>
    <t>CARRE MAUVE 2,50 + 1,00  (P.E.L.)</t>
  </si>
  <si>
    <t>CARRE MAUVE 2,50 + 1,00  (P.E.L.) (P.E.L.)</t>
  </si>
  <si>
    <t>Tep Languedoc-Rousillon 293547</t>
  </si>
  <si>
    <t>PRLV 293547 LANGUEDOC-ROUSSILLON</t>
  </si>
  <si>
    <t>Virement Mens. P.e.l   11/13</t>
  </si>
  <si>
    <t>Rem Chq 0809890</t>
  </si>
  <si>
    <t>Virement Mens. P.e.l   01/14</t>
  </si>
  <si>
    <t>Virement Mens. P.e.l   02/14</t>
  </si>
  <si>
    <t>Virement Mens. P.e.l   03/14</t>
  </si>
  <si>
    <t>Virement Mens. P.e.l   04/14</t>
  </si>
  <si>
    <t>Virement Mens. P.e.l   05/14</t>
  </si>
  <si>
    <t>Virement Mens. P.e.l   06/14</t>
  </si>
  <si>
    <t>Virement Mens. P.e.l   07/14</t>
  </si>
  <si>
    <t>Virement Mens. P.e.l   08/14</t>
  </si>
  <si>
    <t>Virement Mens. P.e.l   09/14</t>
  </si>
  <si>
    <t>Virement Mens. P.e.l   10/14</t>
  </si>
  <si>
    <t>Virement Mens. P.e.l   11/14</t>
  </si>
  <si>
    <t>Virement Mens. P.e.l   01/15</t>
  </si>
  <si>
    <t>Virement Mens. P.e.l   02/15</t>
  </si>
  <si>
    <t>Virement Mens. P.e.l   03/15</t>
  </si>
  <si>
    <t>Virement Mens. P.e.l   04/15</t>
  </si>
  <si>
    <t>Virement Mens. P.e.l   05/15</t>
  </si>
  <si>
    <t>Virement Mens. P.e.l   06/15</t>
  </si>
  <si>
    <t>Virement Mens. P.e.l   07/15</t>
  </si>
  <si>
    <t>Virement Mens. P.e.l   08/15</t>
  </si>
  <si>
    <t>Virement Mens. P.e.l   09/15</t>
  </si>
  <si>
    <t>Virement Mens. P.e.l   10/15</t>
  </si>
  <si>
    <t>Virement Mens. P.e.l   11/15</t>
  </si>
  <si>
    <t>Virement Mens. P.e.l   12/15</t>
  </si>
  <si>
    <t>Virement Mens. P.e.l   01/16</t>
  </si>
  <si>
    <t>Prlv Régime Social Des Indépendants</t>
  </si>
  <si>
    <t>Virement Mens. P.e.l   02/16</t>
  </si>
  <si>
    <t>Virement Mens. P.e.l   03/16</t>
  </si>
  <si>
    <t>Virement Mens. P.e.l   04/16</t>
  </si>
  <si>
    <t>Virement Corsini Maxime Bricol Service F832 28/05</t>
  </si>
  <si>
    <t>Virement Mens. P.e.l   05/16</t>
  </si>
  <si>
    <t>Virement Crcesu Vir Crcesu 0078833 20/05/2016</t>
  </si>
  <si>
    <t>Virement Mens. P.e.l   06/16</t>
  </si>
  <si>
    <t>Virement Mens. P.e.l   07/16</t>
  </si>
  <si>
    <t>Virement Mens. P.e.l   08/16</t>
  </si>
  <si>
    <t>Virement Mens. P.e.l   09/16</t>
  </si>
  <si>
    <t>Virement Mens. P.e.l   10/16</t>
  </si>
  <si>
    <t>Virement Mens. P.e.l   01/17</t>
  </si>
  <si>
    <t>Virement Crcesu Vir Crcesu 0078833 24/01/2017</t>
  </si>
  <si>
    <t>Virement Mens. P.e.l   02/17</t>
  </si>
  <si>
    <t>Virement Mens. P.e.l   03/17</t>
  </si>
  <si>
    <t>Virement Mens. P.e.l   04/17</t>
  </si>
  <si>
    <t>Virement Martinez Jean-Marie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</si>
</sst>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0"/>
      <name val="Arial"/>
    </font>
    <font>
      <sz val="10"/>
      <name val="Arial"/>
      <family val="2"/>
    </font>
    <font>
      <b/>
      <sz val="7.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 indent="2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 indent="2"/>
    </xf>
    <xf numFmtId="0" fontId="2" fillId="0" borderId="0" xfId="0" applyFont="1" applyFill="1" applyBorder="1" applyAlignment="1">
      <alignment horizontal="right" vertical="center" wrapText="1" indent="2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/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164" fontId="1" fillId="0" borderId="0" xfId="0" applyNumberFormat="1" applyFont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3:IV345"/>
  <sheetViews>
    <sheetView tabSelected="1" topLeftCell="B7" workbookViewId="0">
      <selection activeCell="J345" sqref="J345"/>
    </sheetView>
  </sheetViews>
  <sheetFormatPr baseColWidth="10" defaultColWidth="9.109375" defaultRowHeight="13.2"/>
  <cols>
    <col min="1" max="1" width="31.6640625" bestFit="1" customWidth="1"/>
    <col min="2" max="2" width="36.21875" style="4" bestFit="1" customWidth="1"/>
    <col min="3" max="3" width="12" style="4" bestFit="1" customWidth="1"/>
    <col min="4" max="4" width="59.44140625" style="4" bestFit="1" customWidth="1"/>
    <col min="5" max="8" width="12.21875" style="4" customWidth="1"/>
    <col min="9" max="9" width="14.33203125" style="4" customWidth="1"/>
    <col min="10" max="255" width="9.109375" style="4" customWidth="1"/>
  </cols>
  <sheetData>
    <row r="3" spans="1:255" ht="26.4" customHeight="1">
      <c r="B3" s="12"/>
      <c r="C3" s="14"/>
      <c r="D3" s="14"/>
      <c r="E3" s="16" t="s">
        <v>10</v>
      </c>
      <c r="F3" s="16" t="s">
        <v>11</v>
      </c>
      <c r="G3" s="5" t="s">
        <v>7</v>
      </c>
      <c r="H3" s="5" t="s">
        <v>8</v>
      </c>
      <c r="I3" s="6" t="s">
        <v>0</v>
      </c>
    </row>
    <row r="4" spans="1:255">
      <c r="B4" s="10"/>
      <c r="C4" s="10"/>
      <c r="D4" s="10"/>
      <c r="E4" s="11"/>
      <c r="F4" s="11"/>
      <c r="G4" s="11"/>
      <c r="H4" s="11"/>
      <c r="I4" s="17"/>
    </row>
    <row r="5" spans="1:255">
      <c r="A5" s="28" t="s">
        <v>3</v>
      </c>
      <c r="B5" s="4" t="s">
        <v>4</v>
      </c>
      <c r="C5" s="9">
        <v>60538864000</v>
      </c>
      <c r="D5" s="2" t="s">
        <v>13</v>
      </c>
      <c r="E5" s="7">
        <v>40235</v>
      </c>
      <c r="F5" s="7">
        <v>40238</v>
      </c>
      <c r="G5" s="27"/>
      <c r="H5" s="27">
        <v>46440.800000000003</v>
      </c>
    </row>
    <row r="6" spans="1:255">
      <c r="A6" t="s">
        <v>3</v>
      </c>
      <c r="B6" s="4" t="s">
        <v>4</v>
      </c>
      <c r="C6" s="9">
        <v>60538864000</v>
      </c>
      <c r="D6" s="15" t="s">
        <v>12</v>
      </c>
      <c r="E6" s="7">
        <v>40241</v>
      </c>
      <c r="F6" s="7">
        <v>40241</v>
      </c>
      <c r="G6" s="27">
        <v>46500</v>
      </c>
      <c r="H6" s="27"/>
    </row>
    <row r="7" spans="1:255">
      <c r="B7" s="10"/>
      <c r="C7" s="10"/>
      <c r="D7" s="10"/>
      <c r="E7" s="11"/>
      <c r="F7" s="11"/>
      <c r="G7" s="11"/>
      <c r="H7" s="11"/>
      <c r="I7" s="18"/>
    </row>
    <row r="8" spans="1:255" s="21" customFormat="1">
      <c r="A8" s="21" t="s">
        <v>3</v>
      </c>
      <c r="B8" s="13" t="s">
        <v>5</v>
      </c>
      <c r="C8" s="13">
        <v>60538864200</v>
      </c>
      <c r="D8" s="15" t="s">
        <v>12</v>
      </c>
      <c r="E8" s="19">
        <v>40241</v>
      </c>
      <c r="F8" s="19">
        <v>40253</v>
      </c>
      <c r="G8" s="24"/>
      <c r="H8" s="24">
        <v>46500</v>
      </c>
      <c r="I8" s="2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>
      <c r="A9" s="28" t="s">
        <v>3</v>
      </c>
      <c r="B9" s="13" t="s">
        <v>5</v>
      </c>
      <c r="C9" s="13">
        <v>60538864200</v>
      </c>
      <c r="D9" s="9" t="s">
        <v>6</v>
      </c>
      <c r="E9" s="7">
        <v>40303</v>
      </c>
      <c r="F9" s="7">
        <v>40299</v>
      </c>
      <c r="G9" s="25"/>
      <c r="H9" s="25">
        <v>58.12</v>
      </c>
      <c r="I9" s="18"/>
    </row>
    <row r="10" spans="1:255">
      <c r="A10" t="s">
        <v>3</v>
      </c>
      <c r="B10" s="13" t="s">
        <v>5</v>
      </c>
      <c r="C10" s="13">
        <v>60538864200</v>
      </c>
      <c r="D10" s="15" t="s">
        <v>9</v>
      </c>
      <c r="E10" s="7">
        <v>40303</v>
      </c>
      <c r="F10" s="7">
        <v>40299</v>
      </c>
      <c r="G10" s="25">
        <v>7.03</v>
      </c>
      <c r="H10" s="25"/>
      <c r="I10" s="18"/>
    </row>
    <row r="11" spans="1:255">
      <c r="B11" s="10"/>
      <c r="C11" s="10"/>
      <c r="D11" s="1"/>
      <c r="E11" s="11"/>
      <c r="F11" s="11"/>
      <c r="G11" s="26"/>
      <c r="H11" s="26"/>
      <c r="I11" s="18"/>
    </row>
    <row r="12" spans="1:255">
      <c r="E12" s="8"/>
      <c r="F12" s="8"/>
      <c r="G12" s="27"/>
      <c r="H12" s="27"/>
    </row>
    <row r="13" spans="1:255">
      <c r="A13" s="28" t="s">
        <v>17</v>
      </c>
      <c r="B13" s="2" t="s">
        <v>14</v>
      </c>
      <c r="C13" s="9">
        <v>65179978225</v>
      </c>
      <c r="D13" s="2" t="s">
        <v>2</v>
      </c>
      <c r="E13" s="7">
        <v>39101</v>
      </c>
      <c r="F13" s="7">
        <v>39101</v>
      </c>
      <c r="G13" s="23"/>
      <c r="H13" s="23">
        <v>5470.51</v>
      </c>
      <c r="I13" s="23"/>
    </row>
    <row r="14" spans="1:255">
      <c r="A14" s="28" t="s">
        <v>17</v>
      </c>
      <c r="B14" s="2" t="s">
        <v>14</v>
      </c>
      <c r="C14" s="9">
        <v>65179978225</v>
      </c>
      <c r="D14" s="2" t="s">
        <v>6</v>
      </c>
      <c r="E14" s="7">
        <v>39447</v>
      </c>
      <c r="F14" s="7">
        <v>39448</v>
      </c>
      <c r="G14" s="23"/>
      <c r="H14" s="23">
        <v>156.13</v>
      </c>
      <c r="I14" s="23"/>
    </row>
    <row r="15" spans="1:255">
      <c r="A15" s="28" t="s">
        <v>17</v>
      </c>
      <c r="B15" s="2" t="s">
        <v>14</v>
      </c>
      <c r="C15" s="9">
        <v>65179978225</v>
      </c>
      <c r="D15" s="2" t="s">
        <v>6</v>
      </c>
      <c r="E15" s="7">
        <v>39813</v>
      </c>
      <c r="F15" s="7">
        <v>39814</v>
      </c>
      <c r="G15" s="23"/>
      <c r="H15" s="23">
        <v>206.29</v>
      </c>
      <c r="I15" s="23"/>
    </row>
    <row r="16" spans="1:255">
      <c r="A16" s="28" t="s">
        <v>17</v>
      </c>
      <c r="B16" s="2" t="s">
        <v>14</v>
      </c>
      <c r="C16" s="9">
        <v>65179978225</v>
      </c>
      <c r="D16" s="2" t="s">
        <v>6</v>
      </c>
      <c r="E16" s="7">
        <v>40178</v>
      </c>
      <c r="F16" s="7">
        <v>40179</v>
      </c>
      <c r="G16" s="23"/>
      <c r="H16" s="23">
        <v>111.77</v>
      </c>
      <c r="I16" s="23"/>
    </row>
    <row r="17" spans="1:256">
      <c r="A17" s="28" t="s">
        <v>17</v>
      </c>
      <c r="B17" s="2" t="s">
        <v>14</v>
      </c>
      <c r="C17" s="9">
        <v>65179978225</v>
      </c>
      <c r="D17" s="2" t="s">
        <v>6</v>
      </c>
      <c r="E17" s="7">
        <v>40543</v>
      </c>
      <c r="F17" s="7">
        <v>40544</v>
      </c>
      <c r="G17" s="23"/>
      <c r="H17" s="23">
        <v>86.68</v>
      </c>
      <c r="I17" s="23"/>
    </row>
    <row r="18" spans="1:256">
      <c r="A18" s="28" t="s">
        <v>17</v>
      </c>
      <c r="B18" s="2" t="s">
        <v>14</v>
      </c>
      <c r="C18" s="9">
        <v>65179978225</v>
      </c>
      <c r="D18" s="2" t="s">
        <v>6</v>
      </c>
      <c r="E18" s="7">
        <v>40907</v>
      </c>
      <c r="F18" s="7">
        <v>40909</v>
      </c>
      <c r="G18" s="23"/>
      <c r="H18" s="23">
        <v>125.64</v>
      </c>
      <c r="I18" s="23"/>
    </row>
    <row r="19" spans="1:256">
      <c r="A19" s="28" t="s">
        <v>17</v>
      </c>
      <c r="B19" s="2" t="s">
        <v>14</v>
      </c>
      <c r="C19" s="9">
        <v>65179978225</v>
      </c>
      <c r="D19" s="2" t="s">
        <v>6</v>
      </c>
      <c r="E19" s="7">
        <v>41274</v>
      </c>
      <c r="F19" s="7">
        <v>41275</v>
      </c>
      <c r="G19" s="23"/>
      <c r="H19" s="23">
        <v>138.53</v>
      </c>
      <c r="I19" s="23"/>
    </row>
    <row r="20" spans="1:256">
      <c r="A20" s="28" t="s">
        <v>17</v>
      </c>
      <c r="B20" s="2" t="s">
        <v>14</v>
      </c>
      <c r="C20" s="9">
        <v>65179978225</v>
      </c>
      <c r="D20" s="2" t="s">
        <v>21</v>
      </c>
      <c r="E20" s="7">
        <v>41295</v>
      </c>
      <c r="F20" s="7">
        <v>41306</v>
      </c>
      <c r="G20" s="23"/>
      <c r="H20" s="23">
        <v>5704.45</v>
      </c>
      <c r="I20" s="23"/>
    </row>
    <row r="21" spans="1:256">
      <c r="A21" s="28" t="s">
        <v>17</v>
      </c>
      <c r="B21" s="2" t="s">
        <v>14</v>
      </c>
      <c r="C21" s="9">
        <v>65179978225</v>
      </c>
      <c r="D21" s="2" t="s">
        <v>19</v>
      </c>
      <c r="E21" s="7">
        <v>41639</v>
      </c>
      <c r="F21" s="7">
        <v>41640</v>
      </c>
      <c r="G21" s="23"/>
      <c r="H21" s="23">
        <v>11.8</v>
      </c>
      <c r="I21" s="23"/>
    </row>
    <row r="22" spans="1:256">
      <c r="A22" s="28" t="s">
        <v>17</v>
      </c>
      <c r="B22" s="2" t="s">
        <v>14</v>
      </c>
      <c r="C22" s="9">
        <v>65179978225</v>
      </c>
      <c r="D22" s="2" t="s">
        <v>20</v>
      </c>
      <c r="E22" s="7">
        <v>41639</v>
      </c>
      <c r="F22" s="7">
        <v>41640</v>
      </c>
      <c r="G22" s="23"/>
      <c r="H22" s="23">
        <v>105</v>
      </c>
      <c r="I22" s="23"/>
    </row>
    <row r="23" spans="1:256">
      <c r="A23" s="28" t="s">
        <v>17</v>
      </c>
      <c r="B23" s="2" t="s">
        <v>14</v>
      </c>
      <c r="C23" s="9">
        <v>65179978225</v>
      </c>
      <c r="D23" s="2" t="s">
        <v>18</v>
      </c>
      <c r="E23" s="7">
        <v>41639</v>
      </c>
      <c r="F23" s="7">
        <v>41640</v>
      </c>
      <c r="G23" s="23"/>
      <c r="H23" s="23">
        <v>62.49</v>
      </c>
      <c r="I23" s="23"/>
    </row>
    <row r="24" spans="1:256">
      <c r="A24" s="28" t="s">
        <v>17</v>
      </c>
      <c r="B24" s="2" t="s">
        <v>14</v>
      </c>
      <c r="C24" s="9">
        <v>65179978225</v>
      </c>
      <c r="D24" s="2" t="s">
        <v>16</v>
      </c>
      <c r="E24" s="7">
        <v>42004</v>
      </c>
      <c r="F24" s="7">
        <v>42005</v>
      </c>
      <c r="G24" s="23"/>
      <c r="H24" s="23">
        <v>50.74</v>
      </c>
      <c r="I24" s="29"/>
      <c r="J24" s="2"/>
      <c r="K24" s="9"/>
      <c r="L24" s="2"/>
      <c r="M24" s="22"/>
      <c r="N24" s="22"/>
      <c r="Q24" s="28"/>
      <c r="R24" s="2"/>
      <c r="S24" s="9"/>
      <c r="T24" s="2"/>
      <c r="U24" s="22"/>
      <c r="V24" s="22"/>
      <c r="Y24" s="28"/>
      <c r="Z24" s="2"/>
      <c r="AA24" s="9"/>
      <c r="AB24" s="2"/>
      <c r="AC24" s="22"/>
      <c r="AD24" s="22"/>
      <c r="AG24" s="28"/>
      <c r="AH24" s="2"/>
      <c r="AI24" s="9"/>
      <c r="AJ24" s="2"/>
      <c r="AK24" s="22"/>
      <c r="AL24" s="22"/>
      <c r="AO24" s="28"/>
      <c r="AP24" s="2"/>
      <c r="AQ24" s="9"/>
      <c r="AR24" s="2"/>
      <c r="AS24" s="22"/>
      <c r="AT24" s="22"/>
      <c r="AW24" s="28"/>
      <c r="AX24" s="2"/>
      <c r="AY24" s="9"/>
      <c r="AZ24" s="2"/>
      <c r="BA24" s="22"/>
      <c r="BB24" s="22"/>
      <c r="BE24" s="28"/>
      <c r="BF24" s="2"/>
      <c r="BG24" s="9"/>
      <c r="BH24" s="2"/>
      <c r="BI24" s="22"/>
      <c r="BJ24" s="22"/>
      <c r="BM24" s="28"/>
      <c r="BN24" s="2"/>
      <c r="BO24" s="9"/>
      <c r="BP24" s="2"/>
      <c r="BQ24" s="22"/>
      <c r="BR24" s="22"/>
      <c r="BU24" s="28"/>
      <c r="BV24" s="2"/>
      <c r="BW24" s="9"/>
      <c r="BX24" s="2"/>
      <c r="BY24" s="22"/>
      <c r="BZ24" s="22"/>
      <c r="CC24" s="28"/>
      <c r="CD24" s="2"/>
      <c r="CE24" s="9"/>
      <c r="CF24" s="2"/>
      <c r="CG24" s="22"/>
      <c r="CH24" s="22"/>
      <c r="CK24" s="28"/>
      <c r="CL24" s="2"/>
      <c r="CM24" s="9"/>
      <c r="CN24" s="2"/>
      <c r="CO24" s="22"/>
      <c r="CP24" s="22"/>
      <c r="CS24" s="28"/>
      <c r="CT24" s="2"/>
      <c r="CU24" s="9"/>
      <c r="CV24" s="2"/>
      <c r="CW24" s="22"/>
      <c r="CX24" s="22"/>
      <c r="DA24" s="28"/>
      <c r="DB24" s="2"/>
      <c r="DC24" s="9"/>
      <c r="DD24" s="2"/>
      <c r="DE24" s="22"/>
      <c r="DF24" s="22"/>
      <c r="DI24" s="28"/>
      <c r="DJ24" s="2"/>
      <c r="DK24" s="9"/>
      <c r="DL24" s="2"/>
      <c r="DM24" s="22"/>
      <c r="DN24" s="22"/>
      <c r="DQ24" s="28"/>
      <c r="DR24" s="2"/>
      <c r="DS24" s="9"/>
      <c r="DT24" s="2"/>
      <c r="DU24" s="22"/>
      <c r="DV24" s="22"/>
      <c r="DY24" s="28"/>
      <c r="DZ24" s="2"/>
      <c r="EA24" s="9"/>
      <c r="EB24" s="2"/>
      <c r="EC24" s="22"/>
      <c r="ED24" s="22"/>
      <c r="EG24" s="28"/>
      <c r="EH24" s="2"/>
      <c r="EI24" s="9"/>
      <c r="EJ24" s="2"/>
      <c r="EK24" s="22"/>
      <c r="EL24" s="22"/>
      <c r="EO24" s="28"/>
      <c r="EP24" s="2"/>
      <c r="EQ24" s="9"/>
      <c r="ER24" s="2"/>
      <c r="ES24" s="22"/>
      <c r="ET24" s="22"/>
      <c r="EW24" s="28"/>
      <c r="EX24" s="2"/>
      <c r="EY24" s="9"/>
      <c r="EZ24" s="2"/>
      <c r="FA24" s="22"/>
      <c r="FB24" s="22"/>
      <c r="FE24" s="28"/>
      <c r="FF24" s="2"/>
      <c r="FG24" s="9"/>
      <c r="FH24" s="2"/>
      <c r="FI24" s="22"/>
      <c r="FJ24" s="22"/>
      <c r="FM24" s="28"/>
      <c r="FN24" s="2"/>
      <c r="FO24" s="9"/>
      <c r="FP24" s="2"/>
      <c r="FQ24" s="22"/>
      <c r="FR24" s="22"/>
      <c r="FU24" s="28"/>
      <c r="FV24" s="2"/>
      <c r="FW24" s="9"/>
      <c r="FX24" s="2"/>
      <c r="FY24" s="22"/>
      <c r="FZ24" s="22"/>
      <c r="GC24" s="28"/>
      <c r="GD24" s="2"/>
      <c r="GE24" s="9"/>
      <c r="GF24" s="2"/>
      <c r="GG24" s="22"/>
      <c r="GH24" s="22"/>
      <c r="GK24" s="28"/>
      <c r="GL24" s="2"/>
      <c r="GM24" s="9"/>
      <c r="GN24" s="2"/>
      <c r="GO24" s="22"/>
      <c r="GP24" s="22"/>
      <c r="GS24" s="28"/>
      <c r="GT24" s="2"/>
      <c r="GU24" s="9"/>
      <c r="GV24" s="2"/>
      <c r="GW24" s="22"/>
      <c r="GX24" s="22"/>
      <c r="HA24" s="28"/>
      <c r="HB24" s="2"/>
      <c r="HC24" s="9"/>
      <c r="HD24" s="2"/>
      <c r="HE24" s="22"/>
      <c r="HF24" s="22"/>
      <c r="HI24" s="28"/>
      <c r="HJ24" s="2"/>
      <c r="HK24" s="9"/>
      <c r="HL24" s="2"/>
      <c r="HM24" s="22"/>
      <c r="HN24" s="22"/>
      <c r="HQ24" s="28"/>
      <c r="HR24" s="2"/>
      <c r="HS24" s="9"/>
      <c r="HT24" s="2"/>
      <c r="HU24" s="22"/>
      <c r="HV24" s="22"/>
      <c r="HY24" s="28"/>
      <c r="HZ24" s="2"/>
      <c r="IA24" s="9"/>
      <c r="IB24" s="2"/>
      <c r="IC24" s="22"/>
      <c r="ID24" s="22"/>
      <c r="IG24" s="28"/>
      <c r="IH24" s="2"/>
      <c r="II24" s="9"/>
      <c r="IJ24" s="2"/>
      <c r="IK24" s="22"/>
      <c r="IL24" s="22"/>
      <c r="IO24" s="28"/>
      <c r="IP24" s="2"/>
      <c r="IQ24" s="9"/>
      <c r="IR24" s="2"/>
      <c r="IS24" s="22"/>
      <c r="IT24" s="22"/>
      <c r="IV24" s="4"/>
    </row>
    <row r="25" spans="1:256">
      <c r="A25" s="28" t="s">
        <v>17</v>
      </c>
      <c r="B25" s="2" t="s">
        <v>14</v>
      </c>
      <c r="C25" s="9">
        <v>65179978225</v>
      </c>
      <c r="D25" s="2" t="s">
        <v>18</v>
      </c>
      <c r="E25" s="7">
        <v>42004</v>
      </c>
      <c r="F25" s="7">
        <v>42005</v>
      </c>
      <c r="G25" s="23"/>
      <c r="H25" s="23">
        <v>88.8</v>
      </c>
      <c r="I25" s="29"/>
      <c r="J25" s="2"/>
      <c r="K25" s="9"/>
      <c r="L25" s="2"/>
      <c r="M25" s="22"/>
      <c r="N25" s="22"/>
      <c r="Q25" s="28"/>
      <c r="R25" s="2"/>
      <c r="S25" s="9"/>
      <c r="T25" s="2"/>
      <c r="U25" s="22"/>
      <c r="V25" s="22"/>
      <c r="Y25" s="28"/>
      <c r="Z25" s="2"/>
      <c r="AA25" s="9"/>
      <c r="AB25" s="2"/>
      <c r="AC25" s="22"/>
      <c r="AD25" s="22"/>
      <c r="AG25" s="28"/>
      <c r="AH25" s="2"/>
      <c r="AI25" s="9"/>
      <c r="AJ25" s="2"/>
      <c r="AK25" s="22"/>
      <c r="AL25" s="22"/>
      <c r="AO25" s="28"/>
      <c r="AP25" s="2"/>
      <c r="AQ25" s="9"/>
      <c r="AR25" s="2"/>
      <c r="AS25" s="22"/>
      <c r="AT25" s="22"/>
      <c r="AW25" s="28"/>
      <c r="AX25" s="2"/>
      <c r="AY25" s="9"/>
      <c r="AZ25" s="2"/>
      <c r="BA25" s="22"/>
      <c r="BB25" s="22"/>
      <c r="BE25" s="28"/>
      <c r="BF25" s="2"/>
      <c r="BG25" s="9"/>
      <c r="BH25" s="2"/>
      <c r="BI25" s="22"/>
      <c r="BJ25" s="22"/>
      <c r="BM25" s="28"/>
      <c r="BN25" s="2"/>
      <c r="BO25" s="9"/>
      <c r="BP25" s="2"/>
      <c r="BQ25" s="22"/>
      <c r="BR25" s="22"/>
      <c r="BU25" s="28"/>
      <c r="BV25" s="2"/>
      <c r="BW25" s="9"/>
      <c r="BX25" s="2"/>
      <c r="BY25" s="22"/>
      <c r="BZ25" s="22"/>
      <c r="CC25" s="28"/>
      <c r="CD25" s="2"/>
      <c r="CE25" s="9"/>
      <c r="CF25" s="2"/>
      <c r="CG25" s="22"/>
      <c r="CH25" s="22"/>
      <c r="CK25" s="28"/>
      <c r="CL25" s="2"/>
      <c r="CM25" s="9"/>
      <c r="CN25" s="2"/>
      <c r="CO25" s="22"/>
      <c r="CP25" s="22"/>
      <c r="CS25" s="28"/>
      <c r="CT25" s="2"/>
      <c r="CU25" s="9"/>
      <c r="CV25" s="2"/>
      <c r="CW25" s="22"/>
      <c r="CX25" s="22"/>
      <c r="DA25" s="28"/>
      <c r="DB25" s="2"/>
      <c r="DC25" s="9"/>
      <c r="DD25" s="2"/>
      <c r="DE25" s="22"/>
      <c r="DF25" s="22"/>
      <c r="DI25" s="28"/>
      <c r="DJ25" s="2"/>
      <c r="DK25" s="9"/>
      <c r="DL25" s="2"/>
      <c r="DM25" s="22"/>
      <c r="DN25" s="22"/>
      <c r="DQ25" s="28"/>
      <c r="DR25" s="2"/>
      <c r="DS25" s="9"/>
      <c r="DT25" s="2"/>
      <c r="DU25" s="22"/>
      <c r="DV25" s="22"/>
      <c r="DY25" s="28"/>
      <c r="DZ25" s="2"/>
      <c r="EA25" s="9"/>
      <c r="EB25" s="2"/>
      <c r="EC25" s="22"/>
      <c r="ED25" s="22"/>
      <c r="EG25" s="28"/>
      <c r="EH25" s="2"/>
      <c r="EI25" s="9"/>
      <c r="EJ25" s="2"/>
      <c r="EK25" s="22"/>
      <c r="EL25" s="22"/>
      <c r="EO25" s="28"/>
      <c r="EP25" s="2"/>
      <c r="EQ25" s="9"/>
      <c r="ER25" s="2"/>
      <c r="ES25" s="22"/>
      <c r="ET25" s="22"/>
      <c r="EW25" s="28"/>
      <c r="EX25" s="2"/>
      <c r="EY25" s="9"/>
      <c r="EZ25" s="2"/>
      <c r="FA25" s="22"/>
      <c r="FB25" s="22"/>
      <c r="FE25" s="28"/>
      <c r="FF25" s="2"/>
      <c r="FG25" s="9"/>
      <c r="FH25" s="2"/>
      <c r="FI25" s="22"/>
      <c r="FJ25" s="22"/>
      <c r="FM25" s="28"/>
      <c r="FN25" s="2"/>
      <c r="FO25" s="9"/>
      <c r="FP25" s="2"/>
      <c r="FQ25" s="22"/>
      <c r="FR25" s="22"/>
      <c r="FU25" s="28"/>
      <c r="FV25" s="2"/>
      <c r="FW25" s="9"/>
      <c r="FX25" s="2"/>
      <c r="FY25" s="22"/>
      <c r="FZ25" s="22"/>
      <c r="GC25" s="28"/>
      <c r="GD25" s="2"/>
      <c r="GE25" s="9"/>
      <c r="GF25" s="2"/>
      <c r="GG25" s="22"/>
      <c r="GH25" s="22"/>
      <c r="GK25" s="28"/>
      <c r="GL25" s="2"/>
      <c r="GM25" s="9"/>
      <c r="GN25" s="2"/>
      <c r="GO25" s="22"/>
      <c r="GP25" s="22"/>
      <c r="GS25" s="28"/>
      <c r="GT25" s="2"/>
      <c r="GU25" s="9"/>
      <c r="GV25" s="2"/>
      <c r="GW25" s="22"/>
      <c r="GX25" s="22"/>
      <c r="HA25" s="28"/>
      <c r="HB25" s="2"/>
      <c r="HC25" s="9"/>
      <c r="HD25" s="2"/>
      <c r="HE25" s="22"/>
      <c r="HF25" s="22"/>
      <c r="HI25" s="28"/>
      <c r="HJ25" s="2"/>
      <c r="HK25" s="9"/>
      <c r="HL25" s="2"/>
      <c r="HM25" s="22"/>
      <c r="HN25" s="22"/>
      <c r="HQ25" s="28"/>
      <c r="HR25" s="2"/>
      <c r="HS25" s="9"/>
      <c r="HT25" s="2"/>
      <c r="HU25" s="22"/>
      <c r="HV25" s="22"/>
      <c r="HY25" s="28"/>
      <c r="HZ25" s="2"/>
      <c r="IA25" s="9"/>
      <c r="IB25" s="2"/>
      <c r="IC25" s="22"/>
      <c r="ID25" s="22"/>
      <c r="IG25" s="28"/>
      <c r="IH25" s="2"/>
      <c r="II25" s="9"/>
      <c r="IJ25" s="2"/>
      <c r="IK25" s="22"/>
      <c r="IL25" s="22"/>
      <c r="IO25" s="28"/>
      <c r="IP25" s="2"/>
      <c r="IQ25" s="9"/>
      <c r="IR25" s="2"/>
      <c r="IS25" s="22"/>
      <c r="IT25" s="22"/>
      <c r="IV25" s="4"/>
    </row>
    <row r="26" spans="1:256">
      <c r="A26" s="28" t="s">
        <v>17</v>
      </c>
      <c r="B26" s="2" t="s">
        <v>14</v>
      </c>
      <c r="C26" s="9">
        <v>65179978225</v>
      </c>
      <c r="D26" s="2" t="s">
        <v>15</v>
      </c>
      <c r="E26" s="7">
        <v>42369</v>
      </c>
      <c r="F26" s="7">
        <v>42370</v>
      </c>
      <c r="G26" s="23"/>
      <c r="H26" s="23">
        <v>38.49</v>
      </c>
      <c r="I26" s="23"/>
    </row>
    <row r="27" spans="1:256">
      <c r="A27" s="28" t="s">
        <v>17</v>
      </c>
      <c r="B27" s="2" t="s">
        <v>14</v>
      </c>
      <c r="C27" s="9">
        <v>65179978225</v>
      </c>
      <c r="D27" s="2" t="s">
        <v>16</v>
      </c>
      <c r="E27" s="7">
        <v>42369</v>
      </c>
      <c r="F27" s="7">
        <v>42370</v>
      </c>
      <c r="G27" s="23"/>
      <c r="H27" s="23">
        <v>71.849999999999994</v>
      </c>
      <c r="I27" s="23">
        <f>SUM(H13:H27)</f>
        <v>12429.169999999998</v>
      </c>
    </row>
    <row r="28" spans="1:256">
      <c r="E28" s="8"/>
      <c r="F28" s="8"/>
    </row>
    <row r="29" spans="1:256">
      <c r="A29" s="28" t="s">
        <v>17</v>
      </c>
      <c r="B29" s="2" t="s">
        <v>105</v>
      </c>
      <c r="C29" s="4">
        <v>61191825320</v>
      </c>
      <c r="D29" s="2" t="s">
        <v>22</v>
      </c>
      <c r="E29" s="7">
        <v>40303</v>
      </c>
      <c r="F29" s="7">
        <v>40304</v>
      </c>
      <c r="H29" s="23">
        <v>28900</v>
      </c>
      <c r="I29" s="23"/>
    </row>
    <row r="30" spans="1:256">
      <c r="A30" s="28" t="s">
        <v>17</v>
      </c>
      <c r="B30" s="2" t="s">
        <v>104</v>
      </c>
      <c r="C30" s="4">
        <v>61191825320</v>
      </c>
      <c r="D30" s="2" t="s">
        <v>23</v>
      </c>
      <c r="E30" s="7">
        <v>40303</v>
      </c>
      <c r="F30" s="7">
        <v>40304</v>
      </c>
      <c r="H30" s="23">
        <v>45</v>
      </c>
      <c r="I30" s="23"/>
    </row>
    <row r="31" spans="1:256">
      <c r="A31" s="28" t="s">
        <v>17</v>
      </c>
      <c r="B31" s="2" t="s">
        <v>104</v>
      </c>
      <c r="C31" s="4">
        <v>61191825320</v>
      </c>
      <c r="D31" s="2" t="s">
        <v>23</v>
      </c>
      <c r="E31" s="7">
        <v>40333</v>
      </c>
      <c r="F31" s="7">
        <v>40335</v>
      </c>
      <c r="H31" s="23">
        <v>45</v>
      </c>
      <c r="I31" s="23"/>
    </row>
    <row r="32" spans="1:256">
      <c r="A32" s="28" t="s">
        <v>17</v>
      </c>
      <c r="B32" s="2" t="s">
        <v>104</v>
      </c>
      <c r="C32" s="4">
        <v>61191825320</v>
      </c>
      <c r="D32" s="2" t="s">
        <v>23</v>
      </c>
      <c r="E32" s="7">
        <v>40364</v>
      </c>
      <c r="F32" s="7">
        <v>40365</v>
      </c>
      <c r="H32" s="23">
        <v>45</v>
      </c>
      <c r="I32" s="23"/>
    </row>
    <row r="33" spans="1:9">
      <c r="A33" s="28" t="s">
        <v>17</v>
      </c>
      <c r="B33" s="2" t="s">
        <v>104</v>
      </c>
      <c r="C33" s="4">
        <v>61191825320</v>
      </c>
      <c r="D33" s="2" t="s">
        <v>23</v>
      </c>
      <c r="E33" s="7">
        <v>40395</v>
      </c>
      <c r="F33" s="7">
        <v>40396</v>
      </c>
      <c r="H33" s="23">
        <v>45</v>
      </c>
      <c r="I33" s="23"/>
    </row>
    <row r="34" spans="1:9">
      <c r="A34" s="28" t="s">
        <v>17</v>
      </c>
      <c r="B34" s="2" t="s">
        <v>104</v>
      </c>
      <c r="C34" s="4">
        <v>61191825320</v>
      </c>
      <c r="D34" s="2" t="s">
        <v>23</v>
      </c>
      <c r="E34" s="7">
        <v>40424</v>
      </c>
      <c r="F34" s="7">
        <v>40427</v>
      </c>
      <c r="H34" s="23">
        <v>45</v>
      </c>
      <c r="I34" s="23"/>
    </row>
    <row r="35" spans="1:9">
      <c r="A35" s="28" t="s">
        <v>17</v>
      </c>
      <c r="B35" s="2" t="s">
        <v>104</v>
      </c>
      <c r="C35" s="4">
        <v>61191825320</v>
      </c>
      <c r="D35" s="2" t="s">
        <v>23</v>
      </c>
      <c r="E35" s="7">
        <v>40456</v>
      </c>
      <c r="F35" s="33">
        <v>40457</v>
      </c>
      <c r="H35" s="23">
        <v>45</v>
      </c>
      <c r="I35" s="23"/>
    </row>
    <row r="36" spans="1:9">
      <c r="A36" s="28" t="s">
        <v>17</v>
      </c>
      <c r="B36" s="2" t="s">
        <v>104</v>
      </c>
      <c r="C36" s="4">
        <v>61191825320</v>
      </c>
      <c r="D36" s="2" t="s">
        <v>23</v>
      </c>
      <c r="E36" s="7">
        <v>40487</v>
      </c>
      <c r="F36" s="7">
        <v>40488</v>
      </c>
      <c r="H36" s="23">
        <v>45</v>
      </c>
      <c r="I36" s="23"/>
    </row>
    <row r="37" spans="1:9">
      <c r="A37" s="28" t="s">
        <v>17</v>
      </c>
      <c r="B37" s="2" t="s">
        <v>104</v>
      </c>
      <c r="C37" s="4">
        <v>61191825320</v>
      </c>
      <c r="D37" s="2" t="s">
        <v>23</v>
      </c>
      <c r="E37" s="7">
        <v>40515</v>
      </c>
      <c r="F37" s="7">
        <v>40518</v>
      </c>
      <c r="H37" s="23">
        <v>45</v>
      </c>
      <c r="I37" s="23"/>
    </row>
    <row r="38" spans="1:9">
      <c r="A38" s="28" t="s">
        <v>17</v>
      </c>
      <c r="B38" s="2" t="s">
        <v>104</v>
      </c>
      <c r="C38" s="4">
        <v>61191825320</v>
      </c>
      <c r="D38" s="2" t="s">
        <v>24</v>
      </c>
      <c r="E38" s="7">
        <v>40543</v>
      </c>
      <c r="F38" s="7">
        <v>40544</v>
      </c>
      <c r="H38" s="4">
        <v>478.34</v>
      </c>
      <c r="I38" s="23">
        <f>SUM(H29:H38)</f>
        <v>29738.34</v>
      </c>
    </row>
    <row r="39" spans="1:9">
      <c r="A39" s="28" t="s">
        <v>17</v>
      </c>
      <c r="B39" s="2" t="s">
        <v>104</v>
      </c>
      <c r="C39" s="4">
        <v>61191825320</v>
      </c>
      <c r="D39" s="2" t="s">
        <v>23</v>
      </c>
      <c r="E39" s="7">
        <v>40548</v>
      </c>
      <c r="F39" s="7">
        <v>40549</v>
      </c>
      <c r="H39" s="23">
        <v>45</v>
      </c>
      <c r="I39" s="23"/>
    </row>
    <row r="40" spans="1:9">
      <c r="A40" s="28" t="s">
        <v>17</v>
      </c>
      <c r="B40" s="2" t="s">
        <v>104</v>
      </c>
      <c r="C40" s="4">
        <v>61191825320</v>
      </c>
      <c r="D40" s="2" t="s">
        <v>23</v>
      </c>
      <c r="E40" s="7">
        <v>40578</v>
      </c>
      <c r="F40" s="7">
        <v>40580</v>
      </c>
      <c r="H40" s="23">
        <v>45</v>
      </c>
      <c r="I40" s="23"/>
    </row>
    <row r="41" spans="1:9">
      <c r="A41" s="28" t="s">
        <v>17</v>
      </c>
      <c r="B41" s="2" t="s">
        <v>104</v>
      </c>
      <c r="C41" s="4">
        <v>61191825320</v>
      </c>
      <c r="D41" s="2" t="s">
        <v>23</v>
      </c>
      <c r="E41" s="7">
        <v>40606</v>
      </c>
      <c r="F41" s="7">
        <v>40608</v>
      </c>
      <c r="H41" s="23">
        <v>45</v>
      </c>
      <c r="I41" s="23"/>
    </row>
    <row r="42" spans="1:9">
      <c r="A42" s="28" t="s">
        <v>17</v>
      </c>
      <c r="B42" s="2" t="s">
        <v>104</v>
      </c>
      <c r="C42" s="4">
        <v>61191825320</v>
      </c>
      <c r="D42" s="2" t="s">
        <v>23</v>
      </c>
      <c r="E42" s="7">
        <v>40638</v>
      </c>
      <c r="F42" s="7">
        <v>40639</v>
      </c>
      <c r="H42" s="23">
        <v>45</v>
      </c>
      <c r="I42" s="23"/>
    </row>
    <row r="43" spans="1:9">
      <c r="A43" s="28" t="s">
        <v>17</v>
      </c>
      <c r="B43" s="2" t="s">
        <v>104</v>
      </c>
      <c r="C43" s="4">
        <v>61191825320</v>
      </c>
      <c r="D43" s="2" t="s">
        <v>23</v>
      </c>
      <c r="E43" s="7">
        <v>40668</v>
      </c>
      <c r="F43" s="7">
        <v>40669</v>
      </c>
      <c r="H43" s="23">
        <v>45</v>
      </c>
      <c r="I43" s="23"/>
    </row>
    <row r="44" spans="1:9">
      <c r="A44" s="28" t="s">
        <v>17</v>
      </c>
      <c r="B44" s="2" t="s">
        <v>104</v>
      </c>
      <c r="C44" s="4">
        <v>61191825320</v>
      </c>
      <c r="D44" s="2" t="s">
        <v>23</v>
      </c>
      <c r="E44" s="7">
        <v>40697</v>
      </c>
      <c r="F44" s="33">
        <v>40700</v>
      </c>
      <c r="H44" s="23">
        <v>45</v>
      </c>
      <c r="I44" s="23"/>
    </row>
    <row r="45" spans="1:9">
      <c r="A45" s="28" t="s">
        <v>17</v>
      </c>
      <c r="B45" s="2" t="s">
        <v>104</v>
      </c>
      <c r="C45" s="4">
        <v>61191825320</v>
      </c>
      <c r="D45" s="2" t="s">
        <v>23</v>
      </c>
      <c r="E45" s="7">
        <v>40729</v>
      </c>
      <c r="F45" s="7">
        <v>40730</v>
      </c>
      <c r="H45" s="23">
        <v>45</v>
      </c>
      <c r="I45" s="23"/>
    </row>
    <row r="46" spans="1:9">
      <c r="A46" s="28" t="s">
        <v>17</v>
      </c>
      <c r="B46" s="2" t="s">
        <v>104</v>
      </c>
      <c r="C46" s="4">
        <v>61191825320</v>
      </c>
      <c r="D46" s="2" t="s">
        <v>23</v>
      </c>
      <c r="E46" s="7">
        <v>40760</v>
      </c>
      <c r="F46" s="7">
        <v>40761</v>
      </c>
      <c r="H46" s="23">
        <v>45</v>
      </c>
      <c r="I46" s="23"/>
    </row>
    <row r="47" spans="1:9">
      <c r="A47" s="28" t="s">
        <v>17</v>
      </c>
      <c r="B47" s="2" t="s">
        <v>104</v>
      </c>
      <c r="C47" s="4">
        <v>61191825320</v>
      </c>
      <c r="D47" s="2" t="s">
        <v>23</v>
      </c>
      <c r="E47" s="7">
        <v>40791</v>
      </c>
      <c r="F47" s="7">
        <v>40792</v>
      </c>
      <c r="H47" s="23">
        <v>45</v>
      </c>
      <c r="I47" s="23"/>
    </row>
    <row r="48" spans="1:9">
      <c r="A48" s="28" t="s">
        <v>17</v>
      </c>
      <c r="B48" s="2" t="s">
        <v>104</v>
      </c>
      <c r="C48" s="4">
        <v>61191825320</v>
      </c>
      <c r="D48" s="2" t="s">
        <v>23</v>
      </c>
      <c r="E48" s="7">
        <v>40821</v>
      </c>
      <c r="F48" s="33">
        <v>40822</v>
      </c>
      <c r="H48" s="23">
        <v>45</v>
      </c>
      <c r="I48" s="23"/>
    </row>
    <row r="49" spans="1:9">
      <c r="A49" s="28" t="s">
        <v>17</v>
      </c>
      <c r="B49" s="2" t="s">
        <v>104</v>
      </c>
      <c r="C49" s="4">
        <v>61191825320</v>
      </c>
      <c r="D49" s="2" t="s">
        <v>23</v>
      </c>
      <c r="E49" s="7">
        <v>40851</v>
      </c>
      <c r="F49" s="7">
        <v>40853</v>
      </c>
      <c r="H49" s="23">
        <v>45</v>
      </c>
      <c r="I49" s="23"/>
    </row>
    <row r="50" spans="1:9">
      <c r="A50" s="28" t="s">
        <v>17</v>
      </c>
      <c r="B50" s="2" t="s">
        <v>104</v>
      </c>
      <c r="C50" s="4">
        <v>61191825320</v>
      </c>
      <c r="D50" s="2" t="s">
        <v>23</v>
      </c>
      <c r="E50" s="7">
        <v>40882</v>
      </c>
      <c r="F50" s="7">
        <v>40883</v>
      </c>
      <c r="H50" s="23">
        <v>45</v>
      </c>
      <c r="I50" s="23"/>
    </row>
    <row r="51" spans="1:9">
      <c r="A51" s="28" t="s">
        <v>17</v>
      </c>
      <c r="B51" s="2" t="s">
        <v>104</v>
      </c>
      <c r="C51" s="4">
        <v>61191825320</v>
      </c>
      <c r="D51" s="2" t="s">
        <v>24</v>
      </c>
      <c r="E51" s="33">
        <v>41274</v>
      </c>
      <c r="F51" s="7">
        <v>40909</v>
      </c>
      <c r="H51" s="31">
        <v>750.89</v>
      </c>
      <c r="I51" s="30">
        <f>SUM(H39:H51)+I38</f>
        <v>31029.23</v>
      </c>
    </row>
    <row r="52" spans="1:9">
      <c r="A52" s="28" t="s">
        <v>17</v>
      </c>
      <c r="B52" s="2" t="s">
        <v>104</v>
      </c>
      <c r="C52" s="4">
        <v>61191825320</v>
      </c>
      <c r="D52" s="2" t="s">
        <v>23</v>
      </c>
      <c r="E52" s="7">
        <v>40913</v>
      </c>
      <c r="F52" s="7">
        <v>40914</v>
      </c>
      <c r="H52" s="23">
        <v>45</v>
      </c>
      <c r="I52" s="23"/>
    </row>
    <row r="53" spans="1:9">
      <c r="A53" s="28" t="s">
        <v>17</v>
      </c>
      <c r="B53" s="2" t="s">
        <v>104</v>
      </c>
      <c r="C53" s="4">
        <v>61191825320</v>
      </c>
      <c r="D53" s="2" t="s">
        <v>23</v>
      </c>
      <c r="E53" s="7">
        <v>40942</v>
      </c>
      <c r="F53" s="7">
        <v>40945</v>
      </c>
      <c r="H53" s="23">
        <v>45</v>
      </c>
      <c r="I53" s="23"/>
    </row>
    <row r="54" spans="1:9">
      <c r="A54" s="28" t="s">
        <v>17</v>
      </c>
      <c r="B54" s="2" t="s">
        <v>104</v>
      </c>
      <c r="C54" s="4">
        <v>61191825320</v>
      </c>
      <c r="D54" s="2" t="s">
        <v>23</v>
      </c>
      <c r="E54" s="7">
        <v>40973</v>
      </c>
      <c r="F54" s="7">
        <v>40974</v>
      </c>
      <c r="H54" s="23">
        <v>45</v>
      </c>
      <c r="I54" s="23"/>
    </row>
    <row r="55" spans="1:9">
      <c r="A55" s="28" t="s">
        <v>17</v>
      </c>
      <c r="B55" s="2" t="s">
        <v>104</v>
      </c>
      <c r="C55" s="4">
        <v>61191825320</v>
      </c>
      <c r="D55" s="2" t="s">
        <v>23</v>
      </c>
      <c r="E55" s="7">
        <v>41004</v>
      </c>
      <c r="F55" s="7">
        <v>41005</v>
      </c>
      <c r="H55" s="23">
        <v>45</v>
      </c>
      <c r="I55" s="23"/>
    </row>
    <row r="56" spans="1:9">
      <c r="A56" s="28" t="s">
        <v>17</v>
      </c>
      <c r="B56" s="2" t="s">
        <v>104</v>
      </c>
      <c r="C56" s="4">
        <v>61191825320</v>
      </c>
      <c r="D56" s="2" t="s">
        <v>23</v>
      </c>
      <c r="E56" s="7">
        <v>41033</v>
      </c>
      <c r="F56" s="7">
        <v>41035</v>
      </c>
      <c r="H56" s="23">
        <v>45</v>
      </c>
      <c r="I56" s="23"/>
    </row>
    <row r="57" spans="1:9">
      <c r="A57" s="28" t="s">
        <v>17</v>
      </c>
      <c r="B57" s="2" t="s">
        <v>104</v>
      </c>
      <c r="C57" s="4">
        <v>61191825320</v>
      </c>
      <c r="D57" s="2" t="s">
        <v>23</v>
      </c>
      <c r="E57" s="7">
        <v>41065</v>
      </c>
      <c r="F57" s="7">
        <v>41066</v>
      </c>
      <c r="H57" s="23">
        <v>45</v>
      </c>
      <c r="I57" s="23"/>
    </row>
    <row r="58" spans="1:9">
      <c r="A58" s="28" t="s">
        <v>17</v>
      </c>
      <c r="B58" s="2" t="s">
        <v>104</v>
      </c>
      <c r="C58" s="4">
        <v>61191825320</v>
      </c>
      <c r="D58" s="2" t="s">
        <v>23</v>
      </c>
      <c r="E58" s="7">
        <v>41095</v>
      </c>
      <c r="F58" s="33">
        <v>41096</v>
      </c>
      <c r="H58" s="23">
        <v>45</v>
      </c>
      <c r="I58" s="23"/>
    </row>
    <row r="59" spans="1:9">
      <c r="A59" s="28" t="s">
        <v>17</v>
      </c>
      <c r="B59" s="2" t="s">
        <v>104</v>
      </c>
      <c r="C59" s="4">
        <v>61191825320</v>
      </c>
      <c r="D59" s="2" t="s">
        <v>23</v>
      </c>
      <c r="E59" s="7">
        <v>41124</v>
      </c>
      <c r="F59" s="7">
        <v>41127</v>
      </c>
      <c r="H59" s="23">
        <v>45</v>
      </c>
      <c r="I59" s="23"/>
    </row>
    <row r="60" spans="1:9">
      <c r="A60" s="28" t="s">
        <v>17</v>
      </c>
      <c r="B60" s="2" t="s">
        <v>104</v>
      </c>
      <c r="C60" s="4">
        <v>61191825320</v>
      </c>
      <c r="D60" s="2" t="s">
        <v>23</v>
      </c>
      <c r="E60" s="7">
        <v>41157</v>
      </c>
      <c r="F60" s="7">
        <v>41158</v>
      </c>
      <c r="H60" s="23">
        <v>45</v>
      </c>
      <c r="I60" s="23"/>
    </row>
    <row r="61" spans="1:9">
      <c r="A61" s="28" t="s">
        <v>17</v>
      </c>
      <c r="B61" s="2" t="s">
        <v>104</v>
      </c>
      <c r="C61" s="4">
        <v>61191825320</v>
      </c>
      <c r="D61" s="2" t="s">
        <v>23</v>
      </c>
      <c r="E61" s="7">
        <v>41187</v>
      </c>
      <c r="F61" s="7">
        <v>41188</v>
      </c>
      <c r="H61" s="23">
        <v>45</v>
      </c>
      <c r="I61" s="23"/>
    </row>
    <row r="62" spans="1:9">
      <c r="A62" s="28" t="s">
        <v>17</v>
      </c>
      <c r="B62" s="2" t="s">
        <v>104</v>
      </c>
      <c r="C62" s="4">
        <v>61191825320</v>
      </c>
      <c r="D62" s="2" t="s">
        <v>23</v>
      </c>
      <c r="E62" s="7">
        <v>41218</v>
      </c>
      <c r="F62" s="33">
        <v>41219</v>
      </c>
      <c r="H62" s="23">
        <v>45</v>
      </c>
      <c r="I62" s="23"/>
    </row>
    <row r="63" spans="1:9" ht="14.4" customHeight="1">
      <c r="A63" s="28" t="s">
        <v>17</v>
      </c>
      <c r="B63" s="2" t="s">
        <v>104</v>
      </c>
      <c r="C63" s="4">
        <v>61191825320</v>
      </c>
      <c r="D63" s="2" t="s">
        <v>23</v>
      </c>
      <c r="E63" s="7">
        <v>41248</v>
      </c>
      <c r="F63" s="7">
        <v>41249</v>
      </c>
      <c r="H63" s="23">
        <v>45</v>
      </c>
      <c r="I63" s="23"/>
    </row>
    <row r="64" spans="1:9">
      <c r="A64" s="28" t="s">
        <v>17</v>
      </c>
      <c r="B64" s="2" t="s">
        <v>104</v>
      </c>
      <c r="C64" s="4">
        <v>61191825320</v>
      </c>
      <c r="D64" s="2" t="s">
        <v>24</v>
      </c>
      <c r="E64" s="33">
        <v>41274</v>
      </c>
      <c r="F64" s="7">
        <v>41275</v>
      </c>
      <c r="H64" s="31">
        <v>783.49</v>
      </c>
      <c r="I64" s="32">
        <v>32351.79</v>
      </c>
    </row>
    <row r="65" spans="1:9">
      <c r="A65" s="28" t="s">
        <v>17</v>
      </c>
      <c r="B65" s="2" t="s">
        <v>104</v>
      </c>
      <c r="C65" s="4">
        <v>61191825320</v>
      </c>
      <c r="D65" s="2" t="s">
        <v>23</v>
      </c>
      <c r="E65" s="7">
        <v>41278</v>
      </c>
      <c r="F65" s="7">
        <v>41280</v>
      </c>
      <c r="H65" s="23">
        <v>45</v>
      </c>
      <c r="I65" s="23"/>
    </row>
    <row r="66" spans="1:9">
      <c r="A66" s="28" t="s">
        <v>17</v>
      </c>
      <c r="B66" s="2" t="s">
        <v>104</v>
      </c>
      <c r="C66" s="4">
        <v>61191825320</v>
      </c>
      <c r="D66" s="2" t="s">
        <v>23</v>
      </c>
      <c r="E66" s="33">
        <v>41308</v>
      </c>
      <c r="F66" s="7">
        <v>41311</v>
      </c>
      <c r="H66" s="23">
        <v>45</v>
      </c>
      <c r="I66" s="23"/>
    </row>
    <row r="67" spans="1:9">
      <c r="A67" s="28" t="s">
        <v>17</v>
      </c>
      <c r="B67" s="2" t="s">
        <v>104</v>
      </c>
      <c r="C67" s="4">
        <v>61191825320</v>
      </c>
      <c r="D67" s="2" t="s">
        <v>23</v>
      </c>
      <c r="E67" s="7">
        <v>41338</v>
      </c>
      <c r="F67" s="7">
        <v>41339</v>
      </c>
      <c r="H67" s="23">
        <v>45</v>
      </c>
      <c r="I67" s="23"/>
    </row>
    <row r="68" spans="1:9">
      <c r="A68" s="28" t="s">
        <v>17</v>
      </c>
      <c r="B68" s="2" t="s">
        <v>104</v>
      </c>
      <c r="C68" s="4">
        <v>61191825320</v>
      </c>
      <c r="D68" s="2" t="s">
        <v>23</v>
      </c>
      <c r="E68" s="7">
        <v>41369</v>
      </c>
      <c r="F68" s="7">
        <v>41370</v>
      </c>
      <c r="H68" s="23">
        <v>45</v>
      </c>
      <c r="I68" s="23"/>
    </row>
    <row r="69" spans="1:9">
      <c r="A69" s="28" t="s">
        <v>17</v>
      </c>
      <c r="B69" s="2" t="s">
        <v>104</v>
      </c>
      <c r="C69" s="4">
        <v>61191825320</v>
      </c>
      <c r="D69" s="2" t="s">
        <v>23</v>
      </c>
      <c r="E69" s="7">
        <v>41397</v>
      </c>
      <c r="F69" s="7">
        <v>41400</v>
      </c>
      <c r="H69" s="23">
        <v>45</v>
      </c>
      <c r="I69" s="23"/>
    </row>
    <row r="70" spans="1:9">
      <c r="A70" s="28" t="s">
        <v>17</v>
      </c>
      <c r="B70" s="2" t="s">
        <v>104</v>
      </c>
      <c r="C70" s="4">
        <v>61191825320</v>
      </c>
      <c r="D70" s="2" t="s">
        <v>23</v>
      </c>
      <c r="E70" s="7">
        <v>41430</v>
      </c>
      <c r="F70" s="7">
        <v>41431</v>
      </c>
      <c r="H70" s="23">
        <v>45</v>
      </c>
      <c r="I70" s="23"/>
    </row>
    <row r="71" spans="1:9">
      <c r="A71" s="28" t="s">
        <v>17</v>
      </c>
      <c r="B71" s="2" t="s">
        <v>104</v>
      </c>
      <c r="C71" s="4">
        <v>61191825320</v>
      </c>
      <c r="D71" s="2" t="s">
        <v>23</v>
      </c>
      <c r="E71" s="7">
        <v>41460</v>
      </c>
      <c r="F71" s="33">
        <v>41461</v>
      </c>
      <c r="H71" s="23">
        <v>45</v>
      </c>
      <c r="I71" s="23"/>
    </row>
    <row r="72" spans="1:9">
      <c r="A72" s="28" t="s">
        <v>17</v>
      </c>
      <c r="B72" s="2" t="s">
        <v>104</v>
      </c>
      <c r="C72" s="4">
        <v>61191825320</v>
      </c>
      <c r="D72" s="2" t="s">
        <v>23</v>
      </c>
      <c r="E72" s="7">
        <v>41491</v>
      </c>
      <c r="F72" s="7">
        <v>41492</v>
      </c>
      <c r="H72" s="23">
        <v>45</v>
      </c>
      <c r="I72" s="23"/>
    </row>
    <row r="73" spans="1:9">
      <c r="A73" s="28" t="s">
        <v>17</v>
      </c>
      <c r="B73" s="2" t="s">
        <v>104</v>
      </c>
      <c r="C73" s="4">
        <v>61191825320</v>
      </c>
      <c r="D73" s="2" t="s">
        <v>23</v>
      </c>
      <c r="E73" s="7">
        <v>41522</v>
      </c>
      <c r="F73" s="7">
        <v>41523</v>
      </c>
      <c r="H73" s="23">
        <v>45</v>
      </c>
      <c r="I73" s="23"/>
    </row>
    <row r="74" spans="1:9">
      <c r="A74" s="28" t="s">
        <v>17</v>
      </c>
      <c r="B74" s="2" t="s">
        <v>104</v>
      </c>
      <c r="C74" s="4">
        <v>61191825320</v>
      </c>
      <c r="D74" s="2" t="s">
        <v>23</v>
      </c>
      <c r="E74" s="7">
        <v>41551</v>
      </c>
      <c r="F74" s="7">
        <v>41553</v>
      </c>
      <c r="H74" s="23">
        <v>45</v>
      </c>
      <c r="I74" s="23"/>
    </row>
    <row r="75" spans="1:9">
      <c r="A75" s="28" t="s">
        <v>17</v>
      </c>
      <c r="B75" s="2" t="s">
        <v>104</v>
      </c>
      <c r="C75" s="4">
        <v>61191825320</v>
      </c>
      <c r="D75" s="2" t="s">
        <v>23</v>
      </c>
      <c r="E75" s="7">
        <v>41583</v>
      </c>
      <c r="F75" s="33">
        <v>41584</v>
      </c>
      <c r="H75" s="23">
        <v>45</v>
      </c>
      <c r="I75" s="23"/>
    </row>
    <row r="76" spans="1:9" ht="14.4" customHeight="1">
      <c r="A76" s="28" t="s">
        <v>17</v>
      </c>
      <c r="B76" s="2" t="s">
        <v>104</v>
      </c>
      <c r="C76" s="4">
        <v>61191825320</v>
      </c>
      <c r="D76" s="2" t="s">
        <v>23</v>
      </c>
      <c r="E76" s="7">
        <v>41613</v>
      </c>
      <c r="F76" s="7">
        <v>41614</v>
      </c>
      <c r="H76" s="23">
        <v>45</v>
      </c>
      <c r="I76" s="23"/>
    </row>
    <row r="77" spans="1:9">
      <c r="A77" s="28" t="s">
        <v>17</v>
      </c>
      <c r="B77" s="2" t="s">
        <v>104</v>
      </c>
      <c r="C77" s="4">
        <v>61191825320</v>
      </c>
      <c r="D77" s="2" t="s">
        <v>24</v>
      </c>
      <c r="E77" s="33">
        <v>41639</v>
      </c>
      <c r="F77" s="7">
        <v>41640</v>
      </c>
      <c r="H77" s="4">
        <v>815.95</v>
      </c>
      <c r="I77" s="23">
        <f>SUM(H65:H77)+I64</f>
        <v>33707.74</v>
      </c>
    </row>
    <row r="78" spans="1:9">
      <c r="A78" s="28" t="s">
        <v>17</v>
      </c>
      <c r="B78" s="2" t="s">
        <v>104</v>
      </c>
      <c r="C78" s="4">
        <v>61191825320</v>
      </c>
      <c r="D78" s="2" t="s">
        <v>23</v>
      </c>
      <c r="E78" s="7">
        <v>41644</v>
      </c>
      <c r="F78" s="7">
        <v>41645</v>
      </c>
      <c r="H78" s="23">
        <v>45</v>
      </c>
      <c r="I78" s="23"/>
    </row>
    <row r="79" spans="1:9">
      <c r="A79" s="28" t="s">
        <v>17</v>
      </c>
      <c r="B79" s="2" t="s">
        <v>104</v>
      </c>
      <c r="C79" s="4">
        <v>61191825320</v>
      </c>
      <c r="D79" s="2" t="s">
        <v>23</v>
      </c>
      <c r="E79" s="33">
        <v>41675</v>
      </c>
      <c r="F79" s="7">
        <v>41676</v>
      </c>
      <c r="H79" s="23">
        <v>45</v>
      </c>
      <c r="I79" s="23"/>
    </row>
    <row r="80" spans="1:9">
      <c r="A80" s="28" t="s">
        <v>17</v>
      </c>
      <c r="B80" s="2" t="s">
        <v>104</v>
      </c>
      <c r="C80" s="4">
        <v>61191825320</v>
      </c>
      <c r="D80" s="2" t="s">
        <v>23</v>
      </c>
      <c r="E80" s="7">
        <v>41703</v>
      </c>
      <c r="F80" s="7">
        <v>41704</v>
      </c>
      <c r="H80" s="23">
        <v>45</v>
      </c>
      <c r="I80" s="23"/>
    </row>
    <row r="81" spans="1:9">
      <c r="A81" s="28" t="s">
        <v>17</v>
      </c>
      <c r="B81" s="2" t="s">
        <v>104</v>
      </c>
      <c r="C81" s="4">
        <v>61191825320</v>
      </c>
      <c r="D81" s="2" t="s">
        <v>23</v>
      </c>
      <c r="E81" s="7">
        <v>41734</v>
      </c>
      <c r="F81" s="7">
        <v>41735</v>
      </c>
      <c r="H81" s="23">
        <v>45</v>
      </c>
      <c r="I81" s="23"/>
    </row>
    <row r="82" spans="1:9">
      <c r="A82" s="28" t="s">
        <v>17</v>
      </c>
      <c r="B82" s="2" t="s">
        <v>104</v>
      </c>
      <c r="C82" s="4">
        <v>61191825320</v>
      </c>
      <c r="D82" s="2" t="s">
        <v>23</v>
      </c>
      <c r="E82" s="7">
        <v>41764</v>
      </c>
      <c r="F82" s="7">
        <v>41765</v>
      </c>
      <c r="H82" s="23">
        <v>45</v>
      </c>
      <c r="I82" s="23"/>
    </row>
    <row r="83" spans="1:9">
      <c r="A83" s="28" t="s">
        <v>17</v>
      </c>
      <c r="B83" s="2" t="s">
        <v>104</v>
      </c>
      <c r="C83" s="4">
        <v>61191825320</v>
      </c>
      <c r="D83" s="2" t="s">
        <v>23</v>
      </c>
      <c r="E83" s="7">
        <v>41795</v>
      </c>
      <c r="F83" s="7">
        <v>41796</v>
      </c>
      <c r="H83" s="23">
        <v>45</v>
      </c>
      <c r="I83" s="23"/>
    </row>
    <row r="84" spans="1:9">
      <c r="A84" s="28" t="s">
        <v>17</v>
      </c>
      <c r="B84" s="2" t="s">
        <v>104</v>
      </c>
      <c r="C84" s="4">
        <v>61191825320</v>
      </c>
      <c r="D84" s="2" t="s">
        <v>23</v>
      </c>
      <c r="E84" s="7">
        <v>41825</v>
      </c>
      <c r="F84" s="33">
        <v>41826</v>
      </c>
      <c r="H84" s="23">
        <v>45</v>
      </c>
      <c r="I84" s="23"/>
    </row>
    <row r="85" spans="1:9">
      <c r="A85" s="28" t="s">
        <v>17</v>
      </c>
      <c r="B85" s="2" t="s">
        <v>104</v>
      </c>
      <c r="C85" s="4">
        <v>61191825320</v>
      </c>
      <c r="D85" s="2" t="s">
        <v>23</v>
      </c>
      <c r="E85" s="7">
        <v>41856</v>
      </c>
      <c r="F85" s="7">
        <v>41857</v>
      </c>
      <c r="H85" s="23">
        <v>45</v>
      </c>
      <c r="I85" s="23"/>
    </row>
    <row r="86" spans="1:9">
      <c r="A86" s="28" t="s">
        <v>17</v>
      </c>
      <c r="B86" s="2" t="s">
        <v>104</v>
      </c>
      <c r="C86" s="4">
        <v>61191825320</v>
      </c>
      <c r="D86" s="2" t="s">
        <v>23</v>
      </c>
      <c r="E86" s="7">
        <v>41887</v>
      </c>
      <c r="F86" s="7">
        <v>41890</v>
      </c>
      <c r="H86" s="23">
        <v>45</v>
      </c>
      <c r="I86" s="23"/>
    </row>
    <row r="87" spans="1:9">
      <c r="A87" s="28" t="s">
        <v>17</v>
      </c>
      <c r="B87" s="2" t="s">
        <v>104</v>
      </c>
      <c r="C87" s="4">
        <v>61191825320</v>
      </c>
      <c r="D87" s="2" t="s">
        <v>23</v>
      </c>
      <c r="E87" s="7">
        <v>41917</v>
      </c>
      <c r="F87" s="7">
        <v>41918</v>
      </c>
      <c r="H87" s="23">
        <v>45</v>
      </c>
      <c r="I87" s="23"/>
    </row>
    <row r="88" spans="1:9">
      <c r="A88" s="28" t="s">
        <v>17</v>
      </c>
      <c r="B88" s="2" t="s">
        <v>104</v>
      </c>
      <c r="C88" s="4">
        <v>61191825320</v>
      </c>
      <c r="D88" s="2" t="s">
        <v>23</v>
      </c>
      <c r="E88" s="7">
        <v>41948</v>
      </c>
      <c r="F88" s="33">
        <v>41949</v>
      </c>
      <c r="H88" s="23">
        <v>45</v>
      </c>
      <c r="I88" s="23"/>
    </row>
    <row r="89" spans="1:9" ht="14.4" customHeight="1">
      <c r="A89" s="28" t="s">
        <v>17</v>
      </c>
      <c r="B89" s="2" t="s">
        <v>104</v>
      </c>
      <c r="C89" s="4">
        <v>61191825320</v>
      </c>
      <c r="D89" s="2" t="s">
        <v>23</v>
      </c>
      <c r="E89" s="7">
        <v>41978</v>
      </c>
      <c r="F89" s="7">
        <v>41981</v>
      </c>
      <c r="H89" s="23">
        <v>45</v>
      </c>
      <c r="I89" s="23"/>
    </row>
    <row r="90" spans="1:9">
      <c r="A90" s="28" t="s">
        <v>17</v>
      </c>
      <c r="B90" s="2" t="s">
        <v>104</v>
      </c>
      <c r="C90" s="4">
        <v>61191825320</v>
      </c>
      <c r="D90" s="2" t="s">
        <v>24</v>
      </c>
      <c r="E90" s="33">
        <v>42004</v>
      </c>
      <c r="F90" s="7">
        <v>42005</v>
      </c>
      <c r="H90" s="4">
        <v>849.84</v>
      </c>
      <c r="I90" s="23">
        <f>SUM(H78:H90)+I77</f>
        <v>35097.58</v>
      </c>
    </row>
    <row r="91" spans="1:9">
      <c r="A91" s="28" t="s">
        <v>17</v>
      </c>
      <c r="B91" s="2" t="s">
        <v>104</v>
      </c>
      <c r="C91" s="4">
        <v>61191825320</v>
      </c>
      <c r="D91" s="2" t="s">
        <v>23</v>
      </c>
      <c r="E91" s="7">
        <v>42009</v>
      </c>
      <c r="F91" s="7">
        <v>42010</v>
      </c>
      <c r="H91" s="23">
        <v>45</v>
      </c>
      <c r="I91" s="23"/>
    </row>
    <row r="92" spans="1:9">
      <c r="A92" s="28" t="s">
        <v>17</v>
      </c>
      <c r="B92" s="2" t="s">
        <v>104</v>
      </c>
      <c r="C92" s="4">
        <v>61191825320</v>
      </c>
      <c r="D92" s="2" t="s">
        <v>23</v>
      </c>
      <c r="E92" s="33">
        <v>42040</v>
      </c>
      <c r="F92" s="7">
        <v>42041</v>
      </c>
      <c r="H92" s="23">
        <v>45</v>
      </c>
      <c r="I92" s="23"/>
    </row>
    <row r="93" spans="1:9">
      <c r="A93" s="28" t="s">
        <v>17</v>
      </c>
      <c r="B93" s="2" t="s">
        <v>104</v>
      </c>
      <c r="C93" s="4">
        <v>61191825320</v>
      </c>
      <c r="D93" s="2" t="s">
        <v>23</v>
      </c>
      <c r="E93" s="7">
        <v>42068</v>
      </c>
      <c r="F93" s="7">
        <v>42069</v>
      </c>
      <c r="H93" s="23">
        <v>45</v>
      </c>
      <c r="I93" s="23"/>
    </row>
    <row r="94" spans="1:9">
      <c r="A94" s="28" t="s">
        <v>17</v>
      </c>
      <c r="B94" s="2" t="s">
        <v>104</v>
      </c>
      <c r="C94" s="4">
        <v>61191825320</v>
      </c>
      <c r="D94" s="2" t="s">
        <v>23</v>
      </c>
      <c r="E94" s="7">
        <v>42099</v>
      </c>
      <c r="F94" s="7">
        <v>42100</v>
      </c>
      <c r="H94" s="23">
        <v>45</v>
      </c>
      <c r="I94" s="23"/>
    </row>
    <row r="95" spans="1:9">
      <c r="A95" s="28" t="s">
        <v>17</v>
      </c>
      <c r="B95" s="2" t="s">
        <v>104</v>
      </c>
      <c r="C95" s="4">
        <v>61191825320</v>
      </c>
      <c r="D95" s="2" t="s">
        <v>23</v>
      </c>
      <c r="E95" s="7">
        <v>42129</v>
      </c>
      <c r="F95" s="7">
        <v>42130</v>
      </c>
      <c r="H95" s="23">
        <v>45</v>
      </c>
      <c r="I95" s="23"/>
    </row>
    <row r="96" spans="1:9">
      <c r="A96" s="28" t="s">
        <v>17</v>
      </c>
      <c r="B96" s="2" t="s">
        <v>104</v>
      </c>
      <c r="C96" s="4">
        <v>61191825320</v>
      </c>
      <c r="D96" s="2" t="s">
        <v>23</v>
      </c>
      <c r="E96" s="7">
        <v>42160</v>
      </c>
      <c r="F96" s="7">
        <v>42161</v>
      </c>
      <c r="H96" s="23">
        <v>45</v>
      </c>
      <c r="I96" s="23"/>
    </row>
    <row r="97" spans="1:9">
      <c r="A97" s="28" t="s">
        <v>17</v>
      </c>
      <c r="B97" s="2" t="s">
        <v>104</v>
      </c>
      <c r="C97" s="4">
        <v>61191825320</v>
      </c>
      <c r="D97" s="2" t="s">
        <v>23</v>
      </c>
      <c r="E97" s="7">
        <v>42190</v>
      </c>
      <c r="F97" s="33">
        <v>42191</v>
      </c>
      <c r="H97" s="23">
        <v>45</v>
      </c>
      <c r="I97" s="23"/>
    </row>
    <row r="98" spans="1:9">
      <c r="A98" s="28" t="s">
        <v>17</v>
      </c>
      <c r="B98" s="2" t="s">
        <v>104</v>
      </c>
      <c r="C98" s="4">
        <v>61191825320</v>
      </c>
      <c r="D98" s="2" t="s">
        <v>23</v>
      </c>
      <c r="E98" s="7">
        <v>42221</v>
      </c>
      <c r="F98" s="7">
        <v>42222</v>
      </c>
      <c r="H98" s="23">
        <v>45</v>
      </c>
      <c r="I98" s="23"/>
    </row>
    <row r="99" spans="1:9">
      <c r="A99" s="28" t="s">
        <v>17</v>
      </c>
      <c r="B99" s="2" t="s">
        <v>104</v>
      </c>
      <c r="C99" s="4">
        <v>61191825320</v>
      </c>
      <c r="D99" s="2" t="s">
        <v>23</v>
      </c>
      <c r="E99" s="7">
        <v>42252</v>
      </c>
      <c r="F99" s="7">
        <v>42255</v>
      </c>
      <c r="H99" s="23">
        <v>45</v>
      </c>
      <c r="I99" s="23"/>
    </row>
    <row r="100" spans="1:9">
      <c r="A100" s="28" t="s">
        <v>17</v>
      </c>
      <c r="B100" s="2" t="s">
        <v>104</v>
      </c>
      <c r="C100" s="4">
        <v>61191825320</v>
      </c>
      <c r="D100" s="2" t="s">
        <v>23</v>
      </c>
      <c r="E100" s="7">
        <v>42282</v>
      </c>
      <c r="F100" s="7">
        <v>42283</v>
      </c>
      <c r="H100" s="23">
        <v>45</v>
      </c>
      <c r="I100" s="23"/>
    </row>
    <row r="101" spans="1:9">
      <c r="A101" s="28" t="s">
        <v>17</v>
      </c>
      <c r="B101" s="2" t="s">
        <v>104</v>
      </c>
      <c r="C101" s="4">
        <v>61191825320</v>
      </c>
      <c r="D101" s="2" t="s">
        <v>23</v>
      </c>
      <c r="E101" s="7">
        <v>42313</v>
      </c>
      <c r="F101" s="33">
        <v>42314</v>
      </c>
      <c r="H101" s="23">
        <v>45</v>
      </c>
      <c r="I101" s="23"/>
    </row>
    <row r="102" spans="1:9" ht="14.4" customHeight="1">
      <c r="A102" s="28" t="s">
        <v>17</v>
      </c>
      <c r="B102" s="2" t="s">
        <v>104</v>
      </c>
      <c r="C102" s="4">
        <v>61191825320</v>
      </c>
      <c r="D102" s="2" t="s">
        <v>23</v>
      </c>
      <c r="E102" s="7">
        <v>42343</v>
      </c>
      <c r="F102" s="7">
        <v>42346</v>
      </c>
      <c r="H102" s="23">
        <v>45</v>
      </c>
      <c r="I102" s="23"/>
    </row>
    <row r="103" spans="1:9">
      <c r="A103" s="28" t="s">
        <v>17</v>
      </c>
      <c r="B103" s="2" t="s">
        <v>104</v>
      </c>
      <c r="C103" s="4">
        <v>61191825320</v>
      </c>
      <c r="D103" s="2" t="s">
        <v>24</v>
      </c>
      <c r="E103" s="33">
        <v>42369</v>
      </c>
      <c r="F103" s="7">
        <v>42370</v>
      </c>
      <c r="H103" s="4">
        <v>884.59</v>
      </c>
      <c r="I103" s="23">
        <f>SUM(H91:H103)+I90</f>
        <v>36522.17</v>
      </c>
    </row>
    <row r="104" spans="1:9">
      <c r="A104" s="28" t="s">
        <v>17</v>
      </c>
      <c r="B104" s="2" t="s">
        <v>104</v>
      </c>
      <c r="C104" s="4">
        <v>61191825320</v>
      </c>
      <c r="D104" s="2" t="s">
        <v>23</v>
      </c>
      <c r="E104" s="7">
        <v>42374</v>
      </c>
      <c r="F104" s="7">
        <v>42375</v>
      </c>
      <c r="H104" s="23">
        <v>45</v>
      </c>
      <c r="I104" s="23"/>
    </row>
    <row r="105" spans="1:9">
      <c r="A105" s="28" t="s">
        <v>17</v>
      </c>
      <c r="B105" s="2" t="s">
        <v>104</v>
      </c>
      <c r="C105" s="4">
        <v>61191825320</v>
      </c>
      <c r="D105" s="2" t="s">
        <v>23</v>
      </c>
      <c r="E105" s="33">
        <v>42405</v>
      </c>
      <c r="F105" s="7">
        <v>42406</v>
      </c>
      <c r="H105" s="23">
        <v>45</v>
      </c>
      <c r="I105" s="23"/>
    </row>
    <row r="106" spans="1:9">
      <c r="A106" s="28" t="s">
        <v>17</v>
      </c>
      <c r="B106" s="2" t="s">
        <v>104</v>
      </c>
      <c r="C106" s="4">
        <v>61191825320</v>
      </c>
      <c r="D106" s="2" t="s">
        <v>23</v>
      </c>
      <c r="E106" s="7">
        <v>42434</v>
      </c>
      <c r="F106" s="7">
        <v>42435</v>
      </c>
      <c r="H106" s="23">
        <v>45</v>
      </c>
      <c r="I106" s="23"/>
    </row>
    <row r="107" spans="1:9">
      <c r="A107" s="28" t="s">
        <v>17</v>
      </c>
      <c r="B107" s="2" t="s">
        <v>104</v>
      </c>
      <c r="C107" s="4">
        <v>61191825320</v>
      </c>
      <c r="D107" s="2" t="s">
        <v>23</v>
      </c>
      <c r="E107" s="7">
        <v>42465</v>
      </c>
      <c r="F107" s="7">
        <v>42466</v>
      </c>
      <c r="H107" s="23">
        <v>45</v>
      </c>
      <c r="I107" s="23"/>
    </row>
    <row r="108" spans="1:9">
      <c r="A108" s="28" t="s">
        <v>17</v>
      </c>
      <c r="B108" s="2" t="s">
        <v>104</v>
      </c>
      <c r="C108" s="4">
        <v>61191825320</v>
      </c>
      <c r="D108" s="2" t="s">
        <v>23</v>
      </c>
      <c r="E108" s="7">
        <v>42495</v>
      </c>
      <c r="F108" s="7">
        <v>42496</v>
      </c>
      <c r="H108" s="23">
        <v>45</v>
      </c>
      <c r="I108" s="23"/>
    </row>
    <row r="109" spans="1:9">
      <c r="A109" s="28" t="s">
        <v>17</v>
      </c>
      <c r="B109" s="2" t="s">
        <v>104</v>
      </c>
      <c r="C109" s="4">
        <v>61191825320</v>
      </c>
      <c r="D109" s="2" t="s">
        <v>23</v>
      </c>
      <c r="E109" s="7">
        <v>42526</v>
      </c>
      <c r="F109" s="7">
        <v>42527</v>
      </c>
      <c r="H109" s="23">
        <v>45</v>
      </c>
      <c r="I109" s="23"/>
    </row>
    <row r="110" spans="1:9">
      <c r="A110" s="28" t="s">
        <v>17</v>
      </c>
      <c r="B110" s="2" t="s">
        <v>104</v>
      </c>
      <c r="C110" s="4">
        <v>61191825320</v>
      </c>
      <c r="D110" s="2" t="s">
        <v>23</v>
      </c>
      <c r="E110" s="7">
        <v>42556</v>
      </c>
      <c r="F110" s="33">
        <v>42557</v>
      </c>
      <c r="H110" s="23">
        <v>45</v>
      </c>
      <c r="I110" s="23"/>
    </row>
    <row r="111" spans="1:9">
      <c r="A111" s="28" t="s">
        <v>17</v>
      </c>
      <c r="B111" s="2" t="s">
        <v>104</v>
      </c>
      <c r="C111" s="4">
        <v>61191825320</v>
      </c>
      <c r="D111" s="2" t="s">
        <v>23</v>
      </c>
      <c r="E111" s="7">
        <v>42587</v>
      </c>
      <c r="F111" s="7">
        <v>42588</v>
      </c>
      <c r="H111" s="23">
        <v>45</v>
      </c>
      <c r="I111" s="23"/>
    </row>
    <row r="112" spans="1:9">
      <c r="A112" s="28" t="s">
        <v>17</v>
      </c>
      <c r="B112" s="2" t="s">
        <v>104</v>
      </c>
      <c r="C112" s="4">
        <v>61191825320</v>
      </c>
      <c r="D112" s="2" t="s">
        <v>23</v>
      </c>
      <c r="E112" s="7">
        <v>42618</v>
      </c>
      <c r="F112" s="7">
        <v>42621</v>
      </c>
      <c r="H112" s="23">
        <v>45</v>
      </c>
      <c r="I112" s="23"/>
    </row>
    <row r="113" spans="1:9">
      <c r="A113" s="28" t="s">
        <v>17</v>
      </c>
      <c r="B113" s="2" t="s">
        <v>104</v>
      </c>
      <c r="C113" s="4">
        <v>61191825320</v>
      </c>
      <c r="D113" s="2" t="s">
        <v>23</v>
      </c>
      <c r="E113" s="7">
        <v>42648</v>
      </c>
      <c r="F113" s="7">
        <v>42649</v>
      </c>
      <c r="H113" s="23">
        <v>45</v>
      </c>
      <c r="I113" s="23"/>
    </row>
    <row r="114" spans="1:9">
      <c r="A114" s="28" t="s">
        <v>17</v>
      </c>
      <c r="B114" s="2" t="s">
        <v>104</v>
      </c>
      <c r="C114" s="4">
        <v>61191825320</v>
      </c>
      <c r="D114" s="2" t="s">
        <v>23</v>
      </c>
      <c r="E114" s="7">
        <v>42679</v>
      </c>
      <c r="F114" s="33">
        <v>42680</v>
      </c>
      <c r="H114" s="23">
        <v>45</v>
      </c>
      <c r="I114" s="23"/>
    </row>
    <row r="115" spans="1:9" ht="14.4" customHeight="1">
      <c r="A115" s="28" t="s">
        <v>17</v>
      </c>
      <c r="B115" s="2" t="s">
        <v>104</v>
      </c>
      <c r="C115" s="4">
        <v>61191825320</v>
      </c>
      <c r="D115" s="2" t="s">
        <v>23</v>
      </c>
      <c r="E115" s="7">
        <v>42709</v>
      </c>
      <c r="F115" s="7">
        <v>42712</v>
      </c>
      <c r="H115" s="23">
        <v>45</v>
      </c>
      <c r="I115" s="23"/>
    </row>
    <row r="116" spans="1:9">
      <c r="A116" s="28" t="s">
        <v>17</v>
      </c>
      <c r="B116" s="2" t="s">
        <v>104</v>
      </c>
      <c r="C116" s="4">
        <v>61191825320</v>
      </c>
      <c r="D116" s="2" t="s">
        <v>24</v>
      </c>
      <c r="E116" s="33">
        <v>42735</v>
      </c>
      <c r="F116" s="7">
        <v>42736</v>
      </c>
      <c r="H116" s="4">
        <v>920.19</v>
      </c>
      <c r="I116" s="23">
        <f>SUM(H104:H116)+I103</f>
        <v>37982.36</v>
      </c>
    </row>
    <row r="117" spans="1:9">
      <c r="A117" s="28" t="s">
        <v>17</v>
      </c>
      <c r="B117" s="2" t="s">
        <v>104</v>
      </c>
      <c r="C117" s="4">
        <v>61191825320</v>
      </c>
      <c r="D117" s="2" t="s">
        <v>23</v>
      </c>
      <c r="E117" s="7">
        <v>42740</v>
      </c>
      <c r="F117" s="7">
        <v>42741</v>
      </c>
      <c r="H117" s="23">
        <v>45</v>
      </c>
      <c r="I117" s="23"/>
    </row>
    <row r="118" spans="1:9">
      <c r="A118" s="28" t="s">
        <v>17</v>
      </c>
      <c r="B118" s="2" t="s">
        <v>104</v>
      </c>
      <c r="C118" s="4">
        <v>61191825320</v>
      </c>
      <c r="D118" s="2" t="s">
        <v>23</v>
      </c>
      <c r="E118" s="33">
        <v>42771</v>
      </c>
      <c r="F118" s="7">
        <v>42772</v>
      </c>
      <c r="H118" s="23">
        <v>45</v>
      </c>
      <c r="I118" s="23"/>
    </row>
    <row r="119" spans="1:9">
      <c r="A119" s="28" t="s">
        <v>17</v>
      </c>
      <c r="B119" s="2" t="s">
        <v>104</v>
      </c>
      <c r="C119" s="4">
        <v>61191825320</v>
      </c>
      <c r="D119" s="2" t="s">
        <v>23</v>
      </c>
      <c r="E119" s="7">
        <v>42799</v>
      </c>
      <c r="F119" s="7">
        <v>42800</v>
      </c>
      <c r="H119" s="23">
        <v>45</v>
      </c>
      <c r="I119" s="23"/>
    </row>
    <row r="120" spans="1:9">
      <c r="A120" s="28" t="s">
        <v>17</v>
      </c>
      <c r="B120" s="2" t="s">
        <v>104</v>
      </c>
      <c r="C120" s="4">
        <v>61191825320</v>
      </c>
      <c r="D120" s="2" t="s">
        <v>23</v>
      </c>
      <c r="E120" s="7">
        <v>42830</v>
      </c>
      <c r="F120" s="7">
        <v>42831</v>
      </c>
      <c r="H120" s="23">
        <v>45</v>
      </c>
      <c r="I120" s="23"/>
    </row>
    <row r="121" spans="1:9">
      <c r="A121" s="28" t="s">
        <v>17</v>
      </c>
      <c r="B121" s="2" t="s">
        <v>104</v>
      </c>
      <c r="C121" s="4">
        <v>61191825320</v>
      </c>
      <c r="D121" s="2" t="s">
        <v>23</v>
      </c>
      <c r="E121" s="7">
        <v>42860</v>
      </c>
      <c r="F121" s="7">
        <v>42861</v>
      </c>
      <c r="H121" s="23">
        <v>45</v>
      </c>
      <c r="I121" s="23">
        <f>SUM(H117:H121)+I116</f>
        <v>38207.360000000001</v>
      </c>
    </row>
    <row r="122" spans="1:9">
      <c r="E122" s="8"/>
      <c r="F122" s="8"/>
    </row>
    <row r="123" spans="1:9">
      <c r="A123" s="28" t="s">
        <v>17</v>
      </c>
      <c r="B123" s="2" t="s">
        <v>25</v>
      </c>
      <c r="C123" s="4">
        <v>61191825330</v>
      </c>
      <c r="D123" s="2" t="s">
        <v>26</v>
      </c>
      <c r="E123" s="7">
        <v>39080</v>
      </c>
      <c r="F123" s="7">
        <v>39080</v>
      </c>
      <c r="G123" s="23"/>
      <c r="H123" s="23">
        <v>79771.94</v>
      </c>
    </row>
    <row r="124" spans="1:9">
      <c r="A124" s="28" t="s">
        <v>17</v>
      </c>
      <c r="B124" s="2" t="s">
        <v>25</v>
      </c>
      <c r="C124" s="4">
        <v>61191825330</v>
      </c>
      <c r="D124" s="9" t="s">
        <v>6</v>
      </c>
      <c r="E124" s="7">
        <v>39447</v>
      </c>
      <c r="F124" s="7">
        <v>39448</v>
      </c>
      <c r="G124" s="25"/>
      <c r="H124" s="25">
        <v>3004.69</v>
      </c>
    </row>
    <row r="125" spans="1:9">
      <c r="A125" s="28" t="s">
        <v>17</v>
      </c>
      <c r="B125" s="2" t="s">
        <v>25</v>
      </c>
      <c r="C125" s="4">
        <v>61191825330</v>
      </c>
      <c r="D125" s="15" t="s">
        <v>9</v>
      </c>
      <c r="E125" s="7">
        <v>39447</v>
      </c>
      <c r="F125" s="7">
        <v>39448</v>
      </c>
      <c r="G125" s="25">
        <v>330.51</v>
      </c>
      <c r="H125" s="25"/>
      <c r="I125" s="23">
        <f>SUM(H123:H124)-G125</f>
        <v>82446.12000000001</v>
      </c>
    </row>
    <row r="126" spans="1:9">
      <c r="A126" s="28" t="s">
        <v>17</v>
      </c>
      <c r="B126" s="2" t="s">
        <v>25</v>
      </c>
      <c r="C126" s="4">
        <v>61191825330</v>
      </c>
      <c r="D126" s="9" t="s">
        <v>6</v>
      </c>
      <c r="E126" s="7">
        <v>39813</v>
      </c>
      <c r="F126" s="7">
        <v>39814</v>
      </c>
      <c r="G126" s="25"/>
      <c r="H126" s="25">
        <v>3107.38</v>
      </c>
    </row>
    <row r="127" spans="1:9">
      <c r="A127" s="28" t="s">
        <v>17</v>
      </c>
      <c r="B127" s="2" t="s">
        <v>25</v>
      </c>
      <c r="C127" s="4">
        <v>61191825330</v>
      </c>
      <c r="D127" s="15" t="s">
        <v>9</v>
      </c>
      <c r="E127" s="7">
        <v>39813</v>
      </c>
      <c r="F127" s="7">
        <v>39814</v>
      </c>
      <c r="G127" s="25">
        <v>341.8</v>
      </c>
      <c r="H127" s="25"/>
      <c r="I127" s="23">
        <f>I125+H126-G127</f>
        <v>85211.700000000012</v>
      </c>
    </row>
    <row r="128" spans="1:9">
      <c r="A128" s="28" t="s">
        <v>17</v>
      </c>
      <c r="B128" s="2" t="s">
        <v>25</v>
      </c>
      <c r="C128" s="4">
        <v>61191825330</v>
      </c>
      <c r="D128" s="9" t="s">
        <v>6</v>
      </c>
      <c r="E128" s="7">
        <v>40178</v>
      </c>
      <c r="F128" s="7">
        <v>40179</v>
      </c>
      <c r="G128" s="25"/>
      <c r="H128" s="25">
        <v>3213.58</v>
      </c>
    </row>
    <row r="129" spans="1:9">
      <c r="A129" s="28" t="s">
        <v>17</v>
      </c>
      <c r="B129" s="2" t="s">
        <v>25</v>
      </c>
      <c r="C129" s="4">
        <v>61191825330</v>
      </c>
      <c r="D129" s="15" t="s">
        <v>9</v>
      </c>
      <c r="E129" s="7">
        <v>40178</v>
      </c>
      <c r="F129" s="7">
        <v>40179</v>
      </c>
      <c r="G129" s="25">
        <v>388.85</v>
      </c>
      <c r="H129" s="25"/>
      <c r="I129" s="23">
        <f>I127+H128-G129</f>
        <v>88036.430000000008</v>
      </c>
    </row>
    <row r="130" spans="1:9">
      <c r="A130" s="28" t="s">
        <v>17</v>
      </c>
      <c r="B130" s="2" t="s">
        <v>25</v>
      </c>
      <c r="C130" s="4">
        <v>61191825330</v>
      </c>
      <c r="D130" s="9" t="s">
        <v>6</v>
      </c>
      <c r="E130" s="7">
        <v>40303</v>
      </c>
      <c r="F130" s="7">
        <v>40303</v>
      </c>
      <c r="G130" s="25"/>
      <c r="H130" s="25">
        <v>1128.58</v>
      </c>
      <c r="I130" s="23">
        <f>I129+H130</f>
        <v>89165.010000000009</v>
      </c>
    </row>
    <row r="131" spans="1:9">
      <c r="A131" s="28" t="s">
        <v>17</v>
      </c>
      <c r="B131" s="2" t="s">
        <v>25</v>
      </c>
      <c r="C131" s="4">
        <v>61191825330</v>
      </c>
      <c r="D131" s="15" t="s">
        <v>27</v>
      </c>
      <c r="E131" s="7">
        <v>40303</v>
      </c>
      <c r="F131" s="7">
        <v>40303</v>
      </c>
      <c r="G131" s="25">
        <v>89165.01</v>
      </c>
      <c r="H131" s="25"/>
      <c r="I131" s="23">
        <f>I129+H130-G131</f>
        <v>0</v>
      </c>
    </row>
    <row r="132" spans="1:9">
      <c r="E132" s="8"/>
      <c r="F132" s="8"/>
    </row>
    <row r="133" spans="1:9">
      <c r="E133" s="8"/>
      <c r="F133" s="8"/>
    </row>
    <row r="134" spans="1:9">
      <c r="A134" t="s">
        <v>3</v>
      </c>
      <c r="B134" s="4" t="s">
        <v>4</v>
      </c>
      <c r="C134" s="4">
        <v>60538864000</v>
      </c>
      <c r="D134" s="2" t="s">
        <v>28</v>
      </c>
      <c r="E134" s="22">
        <v>39164</v>
      </c>
      <c r="F134" s="22">
        <v>39164</v>
      </c>
      <c r="G134" s="23"/>
      <c r="H134" s="23">
        <v>1628.25</v>
      </c>
      <c r="I134" s="4">
        <f>H134</f>
        <v>1628.25</v>
      </c>
    </row>
    <row r="135" spans="1:9">
      <c r="A135" t="s">
        <v>3</v>
      </c>
      <c r="B135" s="4" t="s">
        <v>4</v>
      </c>
      <c r="C135" s="4">
        <v>60538864000</v>
      </c>
      <c r="D135" s="2" t="s">
        <v>29</v>
      </c>
      <c r="E135" s="22">
        <v>39199</v>
      </c>
      <c r="F135" s="22">
        <v>39199</v>
      </c>
      <c r="G135" s="23">
        <v>27</v>
      </c>
      <c r="H135" s="23"/>
    </row>
    <row r="136" spans="1:9">
      <c r="A136" t="s">
        <v>3</v>
      </c>
      <c r="B136" s="4" t="s">
        <v>4</v>
      </c>
      <c r="C136" s="4">
        <v>60538864000</v>
      </c>
      <c r="D136" s="2" t="s">
        <v>30</v>
      </c>
      <c r="E136" s="22">
        <v>39199</v>
      </c>
      <c r="F136" s="22">
        <v>39199</v>
      </c>
      <c r="G136" s="23">
        <v>77</v>
      </c>
      <c r="H136" s="23"/>
    </row>
    <row r="137" spans="1:9">
      <c r="A137" t="s">
        <v>3</v>
      </c>
      <c r="B137" s="4" t="s">
        <v>4</v>
      </c>
      <c r="C137" s="4">
        <v>60538864000</v>
      </c>
      <c r="D137" s="2" t="s">
        <v>28</v>
      </c>
      <c r="E137" s="22">
        <v>39206</v>
      </c>
      <c r="F137" s="22">
        <v>39206</v>
      </c>
      <c r="G137" s="23"/>
      <c r="H137" s="23">
        <v>1524.25</v>
      </c>
      <c r="I137" s="4">
        <f>H137</f>
        <v>1524.25</v>
      </c>
    </row>
    <row r="138" spans="1:9">
      <c r="A138" t="s">
        <v>3</v>
      </c>
      <c r="B138" s="4" t="s">
        <v>4</v>
      </c>
      <c r="C138" s="4">
        <v>60538864000</v>
      </c>
      <c r="D138" s="2" t="s">
        <v>31</v>
      </c>
      <c r="E138" s="22">
        <v>39343</v>
      </c>
      <c r="F138" s="22">
        <v>39346</v>
      </c>
      <c r="G138" s="23"/>
      <c r="H138" s="23">
        <v>130</v>
      </c>
    </row>
    <row r="139" spans="1:9">
      <c r="A139" t="s">
        <v>3</v>
      </c>
      <c r="B139" s="4" t="s">
        <v>4</v>
      </c>
      <c r="C139" s="4">
        <v>60538864000</v>
      </c>
      <c r="D139" s="2" t="s">
        <v>33</v>
      </c>
      <c r="E139" s="22">
        <v>39352</v>
      </c>
      <c r="F139" s="22">
        <v>39352</v>
      </c>
      <c r="G139" s="23">
        <v>64</v>
      </c>
      <c r="H139" s="23"/>
    </row>
    <row r="140" spans="1:9">
      <c r="A140" t="s">
        <v>3</v>
      </c>
      <c r="B140" s="4" t="s">
        <v>4</v>
      </c>
      <c r="C140" s="4">
        <v>60538864000</v>
      </c>
      <c r="D140" s="2" t="s">
        <v>32</v>
      </c>
      <c r="E140" s="22">
        <v>39356</v>
      </c>
      <c r="F140" s="22">
        <v>39356</v>
      </c>
      <c r="G140" s="23">
        <v>27</v>
      </c>
      <c r="H140" s="23"/>
    </row>
    <row r="141" spans="1:9">
      <c r="A141" t="s">
        <v>3</v>
      </c>
      <c r="B141" s="4" t="s">
        <v>4</v>
      </c>
      <c r="C141" s="4">
        <v>60538864000</v>
      </c>
      <c r="D141" s="2" t="s">
        <v>34</v>
      </c>
      <c r="E141" s="22">
        <v>39357</v>
      </c>
      <c r="F141" s="22">
        <v>39360</v>
      </c>
      <c r="G141" s="23"/>
      <c r="H141" s="23">
        <v>315</v>
      </c>
    </row>
    <row r="142" spans="1:9">
      <c r="A142" t="s">
        <v>3</v>
      </c>
      <c r="B142" s="4" t="s">
        <v>4</v>
      </c>
      <c r="C142" s="4">
        <v>60538864000</v>
      </c>
      <c r="D142" s="2" t="s">
        <v>35</v>
      </c>
      <c r="E142" s="22">
        <v>39357</v>
      </c>
      <c r="F142" s="22">
        <v>39357</v>
      </c>
      <c r="G142" s="23">
        <v>6.59</v>
      </c>
      <c r="H142" s="23"/>
    </row>
    <row r="143" spans="1:9">
      <c r="A143" t="s">
        <v>3</v>
      </c>
      <c r="B143" s="4" t="s">
        <v>4</v>
      </c>
      <c r="C143" s="4">
        <v>60538864000</v>
      </c>
      <c r="D143" s="2" t="s">
        <v>36</v>
      </c>
      <c r="E143" s="22">
        <v>39358</v>
      </c>
      <c r="F143" s="22">
        <v>39358</v>
      </c>
      <c r="G143" s="23">
        <v>72</v>
      </c>
      <c r="H143" s="23"/>
    </row>
    <row r="144" spans="1:9">
      <c r="A144" t="s">
        <v>3</v>
      </c>
      <c r="B144" s="4" t="s">
        <v>4</v>
      </c>
      <c r="C144" s="4">
        <v>60538864000</v>
      </c>
      <c r="D144" s="2" t="s">
        <v>37</v>
      </c>
      <c r="E144" s="22">
        <v>39360</v>
      </c>
      <c r="F144" s="22">
        <v>39360</v>
      </c>
      <c r="G144" s="23">
        <v>36</v>
      </c>
      <c r="H144" s="23"/>
    </row>
    <row r="145" spans="1:9">
      <c r="A145" t="s">
        <v>3</v>
      </c>
      <c r="B145" s="4" t="s">
        <v>4</v>
      </c>
      <c r="C145" s="4">
        <v>60538864000</v>
      </c>
      <c r="D145" s="2" t="s">
        <v>28</v>
      </c>
      <c r="E145" s="22">
        <v>39360</v>
      </c>
      <c r="F145" s="22">
        <v>39360</v>
      </c>
      <c r="G145" s="23"/>
      <c r="H145" s="23">
        <v>1763.66</v>
      </c>
      <c r="I145" s="4">
        <f>H145</f>
        <v>1763.66</v>
      </c>
    </row>
    <row r="146" spans="1:9">
      <c r="A146" t="s">
        <v>3</v>
      </c>
      <c r="B146" s="4" t="s">
        <v>4</v>
      </c>
      <c r="C146" s="4">
        <v>60538864000</v>
      </c>
      <c r="D146" s="2" t="s">
        <v>38</v>
      </c>
      <c r="E146" s="22">
        <v>39380</v>
      </c>
      <c r="F146" s="22">
        <v>39380</v>
      </c>
      <c r="G146" s="23">
        <v>14.32</v>
      </c>
      <c r="H146" s="23"/>
    </row>
    <row r="147" spans="1:9" ht="26.4" customHeight="1">
      <c r="A147" s="4" t="s">
        <v>3</v>
      </c>
      <c r="B147" s="4" t="s">
        <v>4</v>
      </c>
      <c r="C147" s="4">
        <v>60538864000</v>
      </c>
      <c r="D147" s="3" t="s">
        <v>40</v>
      </c>
      <c r="G147" s="23"/>
      <c r="H147" s="23">
        <v>1153.21</v>
      </c>
    </row>
    <row r="148" spans="1:9">
      <c r="A148" t="s">
        <v>3</v>
      </c>
      <c r="B148" s="4" t="s">
        <v>4</v>
      </c>
      <c r="C148" s="4">
        <v>60538864000</v>
      </c>
      <c r="D148" s="2" t="s">
        <v>39</v>
      </c>
      <c r="E148" s="22">
        <v>39381</v>
      </c>
      <c r="F148" s="22">
        <v>39388</v>
      </c>
      <c r="G148" s="23"/>
      <c r="H148" s="23">
        <v>352</v>
      </c>
    </row>
    <row r="149" spans="1:9">
      <c r="A149" t="s">
        <v>3</v>
      </c>
      <c r="B149" s="4" t="s">
        <v>4</v>
      </c>
      <c r="C149" s="4">
        <v>60538864000</v>
      </c>
      <c r="D149" s="2" t="s">
        <v>41</v>
      </c>
      <c r="E149" s="22">
        <v>39388</v>
      </c>
      <c r="F149" s="22">
        <v>39388</v>
      </c>
      <c r="G149" s="23">
        <v>9.91</v>
      </c>
      <c r="H149" s="23"/>
    </row>
    <row r="150" spans="1:9">
      <c r="A150" t="s">
        <v>3</v>
      </c>
      <c r="B150" s="4" t="s">
        <v>4</v>
      </c>
      <c r="C150" s="4">
        <v>60538864000</v>
      </c>
      <c r="D150" s="2" t="s">
        <v>28</v>
      </c>
      <c r="E150" s="22">
        <v>39392</v>
      </c>
      <c r="F150" s="22">
        <v>39392</v>
      </c>
      <c r="G150" s="23"/>
      <c r="H150" s="32">
        <v>3244.64</v>
      </c>
      <c r="I150" s="4">
        <f>H150</f>
        <v>3244.64</v>
      </c>
    </row>
    <row r="151" spans="1:9">
      <c r="A151" t="s">
        <v>3</v>
      </c>
      <c r="B151" s="4" t="s">
        <v>4</v>
      </c>
      <c r="C151" s="4">
        <v>60538864000</v>
      </c>
      <c r="D151" s="2" t="s">
        <v>28</v>
      </c>
      <c r="E151" s="22">
        <v>39422</v>
      </c>
      <c r="F151" s="22">
        <v>39422</v>
      </c>
      <c r="G151" s="23"/>
      <c r="H151" s="32">
        <v>3554.54</v>
      </c>
      <c r="I151" s="4">
        <f>H151</f>
        <v>3554.54</v>
      </c>
    </row>
    <row r="152" spans="1:9">
      <c r="A152" t="s">
        <v>3</v>
      </c>
      <c r="B152" s="4" t="s">
        <v>4</v>
      </c>
      <c r="C152" s="4">
        <v>60538864000</v>
      </c>
      <c r="D152" s="2" t="s">
        <v>42</v>
      </c>
      <c r="E152" s="22">
        <v>39423</v>
      </c>
      <c r="F152" s="22">
        <v>39794</v>
      </c>
      <c r="G152" s="23"/>
      <c r="H152" s="23">
        <v>100</v>
      </c>
    </row>
    <row r="153" spans="1:9">
      <c r="A153" t="s">
        <v>3</v>
      </c>
      <c r="B153" s="4" t="s">
        <v>4</v>
      </c>
      <c r="C153" s="4">
        <v>60538864000</v>
      </c>
      <c r="D153" s="2" t="s">
        <v>43</v>
      </c>
      <c r="E153" s="22">
        <v>39427</v>
      </c>
      <c r="F153" s="22">
        <v>39427</v>
      </c>
      <c r="G153" s="23">
        <v>25.53</v>
      </c>
      <c r="H153" s="23"/>
    </row>
    <row r="154" spans="1:9">
      <c r="A154" t="s">
        <v>3</v>
      </c>
      <c r="B154" s="4" t="s">
        <v>4</v>
      </c>
      <c r="C154" s="4">
        <v>60538864000</v>
      </c>
      <c r="D154" s="2" t="s">
        <v>44</v>
      </c>
      <c r="E154" s="22">
        <v>39434</v>
      </c>
      <c r="F154" s="22">
        <v>39434</v>
      </c>
      <c r="G154" s="23">
        <v>22.5</v>
      </c>
      <c r="H154" s="23"/>
    </row>
    <row r="155" spans="1:9">
      <c r="A155" t="s">
        <v>3</v>
      </c>
      <c r="B155" s="4" t="s">
        <v>4</v>
      </c>
      <c r="C155" s="4">
        <v>60538864000</v>
      </c>
      <c r="D155" s="2" t="s">
        <v>45</v>
      </c>
      <c r="E155" s="22">
        <v>39437</v>
      </c>
      <c r="F155" s="22">
        <v>39443</v>
      </c>
      <c r="G155" s="23"/>
      <c r="H155" s="23">
        <v>112</v>
      </c>
    </row>
    <row r="156" spans="1:9">
      <c r="A156" t="s">
        <v>3</v>
      </c>
      <c r="B156" s="4" t="s">
        <v>4</v>
      </c>
      <c r="C156" s="4">
        <v>60538864000</v>
      </c>
      <c r="D156" s="2" t="s">
        <v>46</v>
      </c>
      <c r="E156" s="22">
        <v>39461</v>
      </c>
      <c r="F156" s="22">
        <v>39464</v>
      </c>
      <c r="G156" s="23"/>
      <c r="H156" s="23">
        <v>180</v>
      </c>
    </row>
    <row r="157" spans="1:9">
      <c r="A157" t="s">
        <v>3</v>
      </c>
      <c r="B157" s="4" t="s">
        <v>4</v>
      </c>
      <c r="C157" s="4">
        <v>60538864000</v>
      </c>
      <c r="D157" s="2" t="s">
        <v>47</v>
      </c>
      <c r="E157" s="22">
        <v>39469</v>
      </c>
      <c r="F157" s="22">
        <v>39469</v>
      </c>
      <c r="G157" s="23"/>
      <c r="H157" s="23">
        <v>280</v>
      </c>
    </row>
    <row r="158" spans="1:9">
      <c r="A158" t="s">
        <v>3</v>
      </c>
      <c r="B158" s="4" t="s">
        <v>4</v>
      </c>
      <c r="C158" s="4">
        <v>60538864000</v>
      </c>
      <c r="D158" s="2" t="s">
        <v>48</v>
      </c>
      <c r="E158" s="22">
        <v>39475</v>
      </c>
      <c r="F158" s="22">
        <v>39475</v>
      </c>
      <c r="G158" s="23">
        <v>72.53</v>
      </c>
      <c r="H158" s="23"/>
    </row>
    <row r="159" spans="1:9">
      <c r="A159" t="s">
        <v>3</v>
      </c>
      <c r="B159" s="4" t="s">
        <v>4</v>
      </c>
      <c r="C159" s="4">
        <v>60538864000</v>
      </c>
      <c r="D159" s="2" t="s">
        <v>49</v>
      </c>
      <c r="E159" s="22">
        <v>39484</v>
      </c>
      <c r="F159" s="22">
        <v>39489</v>
      </c>
      <c r="G159" s="23"/>
      <c r="H159" s="23">
        <v>104</v>
      </c>
      <c r="I159" s="23"/>
    </row>
    <row r="160" spans="1:9">
      <c r="A160" t="s">
        <v>3</v>
      </c>
      <c r="B160" s="4" t="s">
        <v>4</v>
      </c>
      <c r="C160" s="4">
        <v>60538864000</v>
      </c>
      <c r="D160" s="2" t="s">
        <v>50</v>
      </c>
      <c r="E160" s="22">
        <v>39493</v>
      </c>
      <c r="F160" s="22">
        <v>39498</v>
      </c>
      <c r="G160" s="23"/>
      <c r="H160" s="23">
        <v>134</v>
      </c>
      <c r="I160" s="23"/>
    </row>
    <row r="161" spans="1:9">
      <c r="A161" t="s">
        <v>3</v>
      </c>
      <c r="B161" s="4" t="s">
        <v>4</v>
      </c>
      <c r="C161" s="4">
        <v>60538864000</v>
      </c>
      <c r="D161" s="2" t="s">
        <v>51</v>
      </c>
      <c r="E161" s="22">
        <v>39498</v>
      </c>
      <c r="F161" s="22">
        <v>39498</v>
      </c>
      <c r="G161" s="23">
        <v>14.32</v>
      </c>
      <c r="H161" s="23"/>
    </row>
    <row r="162" spans="1:9">
      <c r="A162" t="s">
        <v>3</v>
      </c>
      <c r="B162" s="4" t="s">
        <v>4</v>
      </c>
      <c r="C162" s="4">
        <v>60538864000</v>
      </c>
      <c r="D162" s="2" t="s">
        <v>52</v>
      </c>
      <c r="E162" s="22">
        <v>39505</v>
      </c>
      <c r="F162" s="22">
        <v>39505</v>
      </c>
      <c r="G162" s="23">
        <v>147.19999999999999</v>
      </c>
      <c r="H162" s="23"/>
    </row>
    <row r="163" spans="1:9">
      <c r="A163" t="s">
        <v>3</v>
      </c>
      <c r="B163" s="4" t="s">
        <v>4</v>
      </c>
      <c r="C163" s="4">
        <v>60538864000</v>
      </c>
      <c r="D163" s="2" t="s">
        <v>53</v>
      </c>
      <c r="E163" s="22">
        <v>39505</v>
      </c>
      <c r="F163" s="22">
        <v>39510</v>
      </c>
      <c r="G163" s="23"/>
      <c r="H163" s="23">
        <v>105</v>
      </c>
      <c r="I163" s="23"/>
    </row>
    <row r="164" spans="1:9">
      <c r="A164" t="s">
        <v>3</v>
      </c>
      <c r="B164" s="4" t="s">
        <v>4</v>
      </c>
      <c r="C164" s="4">
        <v>60538864000</v>
      </c>
      <c r="D164" s="2" t="s">
        <v>54</v>
      </c>
      <c r="E164" s="22">
        <v>39539</v>
      </c>
      <c r="F164" s="22">
        <v>39541</v>
      </c>
      <c r="G164" s="23"/>
      <c r="H164" s="23">
        <v>510.57</v>
      </c>
      <c r="I164" s="23"/>
    </row>
    <row r="165" spans="1:9">
      <c r="A165" t="s">
        <v>3</v>
      </c>
      <c r="B165" s="4" t="s">
        <v>4</v>
      </c>
      <c r="C165" s="4">
        <v>60538864000</v>
      </c>
      <c r="D165" s="2" t="s">
        <v>55</v>
      </c>
      <c r="E165" s="22">
        <v>39605</v>
      </c>
      <c r="F165" s="22">
        <v>39610</v>
      </c>
      <c r="G165" s="23"/>
      <c r="H165" s="23">
        <v>317</v>
      </c>
      <c r="I165" s="23"/>
    </row>
    <row r="166" spans="1:9">
      <c r="A166" t="s">
        <v>3</v>
      </c>
      <c r="B166" s="4" t="s">
        <v>4</v>
      </c>
      <c r="C166" s="4">
        <v>60538864000</v>
      </c>
      <c r="D166" s="2" t="s">
        <v>56</v>
      </c>
      <c r="E166" s="22">
        <v>39622</v>
      </c>
      <c r="F166" s="22">
        <v>39625</v>
      </c>
      <c r="G166" s="23"/>
      <c r="H166" s="23">
        <v>482</v>
      </c>
      <c r="I166" s="23"/>
    </row>
    <row r="167" spans="1:9">
      <c r="A167" t="s">
        <v>3</v>
      </c>
      <c r="B167" s="4" t="s">
        <v>4</v>
      </c>
      <c r="C167" s="4">
        <v>60538864000</v>
      </c>
      <c r="D167" s="2" t="s">
        <v>54</v>
      </c>
      <c r="E167" s="22">
        <v>39646</v>
      </c>
      <c r="F167" s="22">
        <v>39651</v>
      </c>
      <c r="G167" s="23"/>
      <c r="H167" s="23">
        <v>312</v>
      </c>
      <c r="I167" s="23"/>
    </row>
    <row r="168" spans="1:9">
      <c r="A168" t="s">
        <v>3</v>
      </c>
      <c r="B168" s="4" t="s">
        <v>4</v>
      </c>
      <c r="C168" s="4">
        <v>60538864000</v>
      </c>
      <c r="D168" s="2" t="s">
        <v>57</v>
      </c>
      <c r="E168" s="22">
        <v>39653</v>
      </c>
      <c r="F168" s="22">
        <v>39653</v>
      </c>
      <c r="G168" s="23">
        <v>1039.56</v>
      </c>
      <c r="H168" s="23"/>
    </row>
    <row r="169" spans="1:9">
      <c r="A169" t="s">
        <v>3</v>
      </c>
      <c r="B169" s="4" t="s">
        <v>4</v>
      </c>
      <c r="C169" s="4">
        <v>60538864000</v>
      </c>
      <c r="D169" s="2" t="s">
        <v>58</v>
      </c>
      <c r="E169" s="22">
        <v>39682</v>
      </c>
      <c r="F169" s="22">
        <v>39687</v>
      </c>
      <c r="G169" s="23"/>
      <c r="H169" s="23">
        <v>210</v>
      </c>
    </row>
    <row r="170" spans="1:9">
      <c r="A170" t="s">
        <v>3</v>
      </c>
      <c r="B170" s="4" t="s">
        <v>4</v>
      </c>
      <c r="C170" s="4">
        <v>60538864000</v>
      </c>
      <c r="D170" s="2" t="s">
        <v>59</v>
      </c>
      <c r="E170" s="22">
        <v>39717</v>
      </c>
      <c r="F170" s="22">
        <v>39722</v>
      </c>
      <c r="G170" s="23"/>
      <c r="H170" s="23">
        <v>374</v>
      </c>
    </row>
    <row r="171" spans="1:9">
      <c r="A171" t="s">
        <v>3</v>
      </c>
      <c r="B171" s="4" t="s">
        <v>4</v>
      </c>
      <c r="C171" s="4">
        <v>60538864000</v>
      </c>
      <c r="D171" s="2" t="s">
        <v>60</v>
      </c>
      <c r="E171" s="22">
        <v>39720</v>
      </c>
      <c r="F171" s="22">
        <v>39720</v>
      </c>
      <c r="G171" s="23">
        <v>4000</v>
      </c>
      <c r="H171" s="23"/>
    </row>
    <row r="172" spans="1:9">
      <c r="A172" t="s">
        <v>3</v>
      </c>
      <c r="B172" s="4" t="s">
        <v>4</v>
      </c>
      <c r="C172" s="4">
        <v>60538864000</v>
      </c>
      <c r="D172" s="2" t="s">
        <v>61</v>
      </c>
      <c r="E172" s="22">
        <v>39745</v>
      </c>
      <c r="F172" s="22">
        <v>39745</v>
      </c>
      <c r="G172" s="23"/>
      <c r="H172" s="23">
        <v>20</v>
      </c>
    </row>
    <row r="173" spans="1:9">
      <c r="A173" t="s">
        <v>3</v>
      </c>
      <c r="B173" s="4" t="s">
        <v>4</v>
      </c>
      <c r="C173" s="4">
        <v>60538864000</v>
      </c>
      <c r="D173" s="2" t="s">
        <v>61</v>
      </c>
      <c r="E173" s="22">
        <v>39745</v>
      </c>
      <c r="F173" s="22">
        <v>39750</v>
      </c>
      <c r="G173" s="23"/>
      <c r="H173" s="23">
        <v>357</v>
      </c>
    </row>
    <row r="174" spans="1:9" ht="26.4" customHeight="1">
      <c r="A174" s="4" t="s">
        <v>3</v>
      </c>
      <c r="B174" s="4" t="s">
        <v>4</v>
      </c>
      <c r="C174" s="4">
        <v>60538864000</v>
      </c>
      <c r="D174" s="3" t="s">
        <v>40</v>
      </c>
      <c r="E174" s="22">
        <v>39748</v>
      </c>
      <c r="F174" s="22">
        <v>39746</v>
      </c>
      <c r="G174" s="23"/>
      <c r="H174" s="23">
        <v>1153.21</v>
      </c>
    </row>
    <row r="175" spans="1:9" ht="26.4" customHeight="1">
      <c r="A175" s="4" t="s">
        <v>3</v>
      </c>
      <c r="B175" s="4" t="s">
        <v>4</v>
      </c>
      <c r="C175" s="4">
        <v>60538864000</v>
      </c>
      <c r="D175" s="3" t="s">
        <v>62</v>
      </c>
      <c r="E175" s="22">
        <v>39749</v>
      </c>
      <c r="F175" s="22">
        <v>39748</v>
      </c>
      <c r="G175" s="23"/>
      <c r="H175" s="23">
        <v>15244</v>
      </c>
    </row>
    <row r="176" spans="1:9">
      <c r="A176" t="s">
        <v>3</v>
      </c>
      <c r="B176" s="4" t="s">
        <v>4</v>
      </c>
      <c r="C176" s="4">
        <v>60538864000</v>
      </c>
      <c r="D176" s="2" t="s">
        <v>63</v>
      </c>
      <c r="E176" s="22">
        <v>39758</v>
      </c>
      <c r="F176" s="22">
        <v>39758</v>
      </c>
      <c r="G176" s="23">
        <v>16397.21</v>
      </c>
      <c r="H176" s="23"/>
      <c r="I176" s="23">
        <f>SUM(H151:H176)-SUM(G151:G176)</f>
        <v>1830.4700000000012</v>
      </c>
    </row>
    <row r="177" spans="1:9">
      <c r="A177" t="s">
        <v>3</v>
      </c>
      <c r="B177" s="4" t="s">
        <v>4</v>
      </c>
      <c r="C177" s="4">
        <v>60538864000</v>
      </c>
      <c r="D177" s="2" t="s">
        <v>28</v>
      </c>
      <c r="E177" s="22">
        <v>39758</v>
      </c>
      <c r="F177" s="22">
        <v>39758</v>
      </c>
      <c r="G177" s="23"/>
      <c r="H177" s="32">
        <v>1830.47</v>
      </c>
    </row>
    <row r="178" spans="1:9">
      <c r="A178" t="s">
        <v>3</v>
      </c>
      <c r="B178" s="4" t="s">
        <v>4</v>
      </c>
      <c r="C178" s="4">
        <v>60538864000</v>
      </c>
      <c r="D178" s="2" t="s">
        <v>28</v>
      </c>
      <c r="E178" s="22">
        <v>39787</v>
      </c>
      <c r="F178" s="22">
        <v>39787</v>
      </c>
      <c r="G178" s="23"/>
      <c r="H178" s="32">
        <v>2737.09</v>
      </c>
    </row>
    <row r="179" spans="1:9">
      <c r="A179" t="s">
        <v>3</v>
      </c>
      <c r="B179" s="4" t="s">
        <v>4</v>
      </c>
      <c r="C179" s="4">
        <v>60538864000</v>
      </c>
      <c r="D179" s="2" t="s">
        <v>64</v>
      </c>
      <c r="E179" s="22">
        <v>39842</v>
      </c>
      <c r="F179" s="22">
        <v>39842</v>
      </c>
      <c r="G179" s="23"/>
      <c r="H179" s="23">
        <v>500</v>
      </c>
    </row>
    <row r="180" spans="1:9">
      <c r="A180" t="s">
        <v>3</v>
      </c>
      <c r="B180" s="4" t="s">
        <v>4</v>
      </c>
      <c r="C180" s="4">
        <v>60538864000</v>
      </c>
      <c r="D180" s="2" t="s">
        <v>65</v>
      </c>
      <c r="E180" s="22">
        <v>39868</v>
      </c>
      <c r="F180" s="22">
        <v>39868</v>
      </c>
      <c r="G180" s="23">
        <v>28</v>
      </c>
      <c r="H180" s="23"/>
    </row>
    <row r="181" spans="1:9">
      <c r="A181" t="s">
        <v>3</v>
      </c>
      <c r="B181" s="4" t="s">
        <v>4</v>
      </c>
      <c r="C181" s="4">
        <v>60538864000</v>
      </c>
      <c r="D181" s="2" t="s">
        <v>66</v>
      </c>
      <c r="E181" s="22">
        <v>39904</v>
      </c>
      <c r="F181" s="22">
        <v>39909</v>
      </c>
      <c r="G181" s="23"/>
      <c r="H181" s="23">
        <v>50</v>
      </c>
    </row>
    <row r="182" spans="1:9">
      <c r="A182" t="s">
        <v>3</v>
      </c>
      <c r="B182" s="4" t="s">
        <v>4</v>
      </c>
      <c r="C182" s="4">
        <v>60538864000</v>
      </c>
      <c r="D182" s="2" t="s">
        <v>67</v>
      </c>
      <c r="E182" s="22">
        <v>39910</v>
      </c>
      <c r="F182" s="22">
        <v>39911</v>
      </c>
      <c r="G182" s="23"/>
      <c r="H182" s="23">
        <v>70.5</v>
      </c>
    </row>
    <row r="183" spans="1:9">
      <c r="A183" t="s">
        <v>3</v>
      </c>
      <c r="B183" s="4" t="s">
        <v>4</v>
      </c>
      <c r="C183" s="4">
        <v>60538864000</v>
      </c>
      <c r="D183" s="2" t="s">
        <v>68</v>
      </c>
      <c r="E183" s="22">
        <v>39953</v>
      </c>
      <c r="F183" s="22">
        <v>39959</v>
      </c>
      <c r="G183" s="23"/>
      <c r="H183" s="23">
        <v>528</v>
      </c>
    </row>
    <row r="184" spans="1:9">
      <c r="A184" t="s">
        <v>3</v>
      </c>
      <c r="B184" s="4" t="s">
        <v>4</v>
      </c>
      <c r="C184" s="4">
        <v>60538864000</v>
      </c>
      <c r="D184" s="2" t="s">
        <v>69</v>
      </c>
      <c r="E184" s="22">
        <v>39981</v>
      </c>
      <c r="F184" s="22">
        <v>39981</v>
      </c>
      <c r="G184" s="23">
        <v>15</v>
      </c>
      <c r="H184" s="23"/>
    </row>
    <row r="185" spans="1:9">
      <c r="A185" t="s">
        <v>3</v>
      </c>
      <c r="B185" s="4" t="s">
        <v>4</v>
      </c>
      <c r="C185" s="4">
        <v>60538864000</v>
      </c>
      <c r="D185" s="2" t="s">
        <v>70</v>
      </c>
      <c r="E185" s="22">
        <v>39996</v>
      </c>
      <c r="F185" s="22">
        <v>40001</v>
      </c>
      <c r="G185" s="23"/>
      <c r="H185" s="23">
        <v>68</v>
      </c>
    </row>
    <row r="186" spans="1:9">
      <c r="A186" t="s">
        <v>3</v>
      </c>
      <c r="B186" s="4" t="s">
        <v>4</v>
      </c>
      <c r="C186" s="4">
        <v>60538864000</v>
      </c>
      <c r="D186" s="2" t="s">
        <v>71</v>
      </c>
      <c r="E186" s="22">
        <v>39997</v>
      </c>
      <c r="F186" s="22">
        <v>39997</v>
      </c>
      <c r="G186" s="23">
        <v>50</v>
      </c>
      <c r="H186" s="23"/>
    </row>
    <row r="187" spans="1:9">
      <c r="A187" t="s">
        <v>3</v>
      </c>
      <c r="B187" s="4" t="s">
        <v>4</v>
      </c>
      <c r="C187" s="4">
        <v>60538864000</v>
      </c>
      <c r="D187" s="2" t="s">
        <v>72</v>
      </c>
      <c r="E187" s="22">
        <v>40007</v>
      </c>
      <c r="F187" s="22">
        <v>40007</v>
      </c>
      <c r="G187" s="23"/>
      <c r="H187" s="23">
        <v>84</v>
      </c>
    </row>
    <row r="188" spans="1:9">
      <c r="A188" t="s">
        <v>3</v>
      </c>
      <c r="B188" s="4" t="s">
        <v>4</v>
      </c>
      <c r="C188" s="4">
        <v>60538864000</v>
      </c>
      <c r="D188" s="2" t="s">
        <v>73</v>
      </c>
      <c r="E188" s="22">
        <v>40023</v>
      </c>
      <c r="F188" s="22">
        <v>40023</v>
      </c>
      <c r="G188" s="23"/>
      <c r="H188" s="23">
        <v>200</v>
      </c>
    </row>
    <row r="189" spans="1:9">
      <c r="A189" t="s">
        <v>3</v>
      </c>
      <c r="B189" s="4" t="s">
        <v>4</v>
      </c>
      <c r="C189" s="4">
        <v>60538864000</v>
      </c>
      <c r="D189" s="2" t="s">
        <v>74</v>
      </c>
      <c r="E189" s="22">
        <v>40057</v>
      </c>
      <c r="F189" s="22">
        <v>40057</v>
      </c>
      <c r="G189" s="23">
        <v>552</v>
      </c>
      <c r="H189" s="23"/>
    </row>
    <row r="190" spans="1:9">
      <c r="A190" t="s">
        <v>3</v>
      </c>
      <c r="B190" s="4" t="s">
        <v>4</v>
      </c>
      <c r="C190" s="4">
        <v>60538864000</v>
      </c>
      <c r="D190" s="2" t="s">
        <v>75</v>
      </c>
      <c r="E190" s="22">
        <v>39996</v>
      </c>
      <c r="F190" s="22">
        <v>40001</v>
      </c>
      <c r="G190" s="23"/>
      <c r="H190" s="23">
        <v>73</v>
      </c>
      <c r="I190" s="23"/>
    </row>
    <row r="191" spans="1:9">
      <c r="A191" t="s">
        <v>3</v>
      </c>
      <c r="B191" s="4" t="s">
        <v>4</v>
      </c>
      <c r="C191" s="4">
        <v>60538864000</v>
      </c>
      <c r="D191" s="2" t="s">
        <v>76</v>
      </c>
      <c r="E191" s="22">
        <v>40063</v>
      </c>
      <c r="F191" s="22">
        <v>40064</v>
      </c>
      <c r="G191" s="23"/>
      <c r="H191" s="23">
        <v>50</v>
      </c>
    </row>
    <row r="192" spans="1:9">
      <c r="A192" t="s">
        <v>3</v>
      </c>
      <c r="B192" s="4" t="s">
        <v>4</v>
      </c>
      <c r="C192" s="4">
        <v>60538864000</v>
      </c>
      <c r="D192" s="2" t="s">
        <v>77</v>
      </c>
      <c r="E192" s="22">
        <v>40064</v>
      </c>
      <c r="F192" s="22">
        <v>40064</v>
      </c>
      <c r="G192" s="23">
        <v>36</v>
      </c>
      <c r="H192" s="23"/>
    </row>
    <row r="193" spans="1:9">
      <c r="A193" t="s">
        <v>3</v>
      </c>
      <c r="B193" s="4" t="s">
        <v>4</v>
      </c>
      <c r="C193" s="4">
        <v>60538864000</v>
      </c>
      <c r="D193" s="2" t="s">
        <v>78</v>
      </c>
      <c r="E193" s="22">
        <v>40066</v>
      </c>
      <c r="F193" s="22">
        <v>40066</v>
      </c>
      <c r="G193" s="23"/>
      <c r="H193" s="23">
        <v>150</v>
      </c>
    </row>
    <row r="194" spans="1:9">
      <c r="A194" t="s">
        <v>3</v>
      </c>
      <c r="B194" s="4" t="s">
        <v>4</v>
      </c>
      <c r="C194" s="4">
        <v>60538864000</v>
      </c>
      <c r="D194" s="2" t="s">
        <v>79</v>
      </c>
      <c r="E194" s="22">
        <v>40080</v>
      </c>
      <c r="F194" s="22">
        <v>40080</v>
      </c>
      <c r="G194" s="23">
        <v>59.15</v>
      </c>
      <c r="H194" s="23"/>
    </row>
    <row r="195" spans="1:9">
      <c r="A195" t="s">
        <v>3</v>
      </c>
      <c r="B195" s="4" t="s">
        <v>4</v>
      </c>
      <c r="C195" s="4">
        <v>60538864000</v>
      </c>
      <c r="D195" s="2" t="s">
        <v>74</v>
      </c>
      <c r="E195" s="22">
        <v>40120</v>
      </c>
      <c r="F195" s="22">
        <v>40120</v>
      </c>
      <c r="G195" s="23">
        <v>199</v>
      </c>
      <c r="H195" s="23"/>
      <c r="I195" s="23"/>
    </row>
    <row r="196" spans="1:9">
      <c r="A196" t="s">
        <v>3</v>
      </c>
      <c r="B196" s="4" t="s">
        <v>4</v>
      </c>
      <c r="C196" s="4">
        <v>60538864000</v>
      </c>
      <c r="D196" s="2" t="s">
        <v>28</v>
      </c>
      <c r="E196" s="22">
        <v>40123</v>
      </c>
      <c r="F196" s="22">
        <v>40123</v>
      </c>
      <c r="G196" s="23"/>
      <c r="H196" s="32">
        <v>3571.44</v>
      </c>
      <c r="I196" s="23">
        <f>SUM(H178:H195)-SUM(G178:G195)</f>
        <v>3571.44</v>
      </c>
    </row>
    <row r="197" spans="1:9">
      <c r="A197" t="s">
        <v>3</v>
      </c>
      <c r="B197" s="4" t="s">
        <v>4</v>
      </c>
      <c r="C197" s="4">
        <v>60538864000</v>
      </c>
      <c r="D197" s="2" t="s">
        <v>28</v>
      </c>
      <c r="E197" s="22">
        <v>40151</v>
      </c>
      <c r="F197" s="22">
        <v>40151</v>
      </c>
      <c r="G197" s="23"/>
      <c r="H197" s="32">
        <v>3711.44</v>
      </c>
      <c r="I197" s="23">
        <f>SUM(H179:H196)-SUM(G179:G196)</f>
        <v>4405.7900000000009</v>
      </c>
    </row>
    <row r="198" spans="1:9">
      <c r="A198" t="s">
        <v>3</v>
      </c>
      <c r="B198" s="4" t="s">
        <v>4</v>
      </c>
      <c r="C198" s="4">
        <v>60538864000</v>
      </c>
      <c r="D198" s="2" t="s">
        <v>80</v>
      </c>
      <c r="E198" s="22">
        <v>40183</v>
      </c>
      <c r="F198" s="22">
        <v>40184</v>
      </c>
      <c r="G198" s="23"/>
      <c r="H198" s="23">
        <v>70</v>
      </c>
    </row>
    <row r="199" spans="1:9">
      <c r="A199" t="s">
        <v>3</v>
      </c>
      <c r="B199" s="4" t="s">
        <v>4</v>
      </c>
      <c r="C199" s="4">
        <v>60538864000</v>
      </c>
      <c r="D199" s="2" t="s">
        <v>81</v>
      </c>
      <c r="E199" s="22">
        <v>40199</v>
      </c>
      <c r="F199" s="22">
        <v>40199</v>
      </c>
      <c r="G199" s="23">
        <v>42.42</v>
      </c>
      <c r="H199" s="23"/>
    </row>
    <row r="200" spans="1:9">
      <c r="A200" t="s">
        <v>3</v>
      </c>
      <c r="B200" s="4" t="s">
        <v>4</v>
      </c>
      <c r="C200" s="4">
        <v>60538864000</v>
      </c>
      <c r="D200" s="2" t="s">
        <v>82</v>
      </c>
      <c r="E200" s="22">
        <v>40203</v>
      </c>
      <c r="F200" s="22">
        <v>40203</v>
      </c>
      <c r="G200" s="23">
        <v>29.25</v>
      </c>
      <c r="H200" s="23"/>
    </row>
    <row r="201" spans="1:9">
      <c r="A201" t="s">
        <v>3</v>
      </c>
      <c r="B201" s="4" t="s">
        <v>4</v>
      </c>
      <c r="C201" s="4">
        <v>60538864000</v>
      </c>
      <c r="D201" s="2" t="s">
        <v>83</v>
      </c>
      <c r="E201" s="22">
        <v>40203</v>
      </c>
      <c r="F201" s="22">
        <v>40203</v>
      </c>
      <c r="G201" s="23">
        <v>105.6</v>
      </c>
      <c r="H201" s="23"/>
    </row>
    <row r="202" spans="1:9">
      <c r="A202" t="s">
        <v>3</v>
      </c>
      <c r="B202" s="4" t="s">
        <v>4</v>
      </c>
      <c r="C202" s="4">
        <v>60538864000</v>
      </c>
      <c r="D202" s="2" t="s">
        <v>74</v>
      </c>
      <c r="E202" s="22">
        <v>40211</v>
      </c>
      <c r="F202" s="22">
        <v>40211</v>
      </c>
      <c r="G202" s="23">
        <v>168</v>
      </c>
      <c r="H202" s="23"/>
    </row>
    <row r="203" spans="1:9">
      <c r="A203" t="s">
        <v>3</v>
      </c>
      <c r="B203" s="4" t="s">
        <v>4</v>
      </c>
      <c r="C203" s="4">
        <v>60538864000</v>
      </c>
      <c r="D203" s="2" t="s">
        <v>1</v>
      </c>
      <c r="E203" s="22">
        <v>40235</v>
      </c>
      <c r="F203" s="22">
        <v>40238</v>
      </c>
      <c r="G203" s="23"/>
      <c r="H203" s="23">
        <v>46440.800000000003</v>
      </c>
    </row>
    <row r="204" spans="1:9">
      <c r="A204" t="s">
        <v>3</v>
      </c>
      <c r="B204" s="4" t="s">
        <v>4</v>
      </c>
      <c r="C204" s="4">
        <v>60538864000</v>
      </c>
      <c r="D204" s="2" t="s">
        <v>12</v>
      </c>
      <c r="E204" s="22">
        <v>40241</v>
      </c>
      <c r="F204" s="22">
        <v>40241</v>
      </c>
      <c r="G204" s="23">
        <v>46500</v>
      </c>
      <c r="H204" s="23"/>
    </row>
    <row r="205" spans="1:9">
      <c r="A205" t="s">
        <v>3</v>
      </c>
      <c r="B205" s="4" t="s">
        <v>4</v>
      </c>
      <c r="C205" s="4">
        <v>60538864000</v>
      </c>
      <c r="D205" s="2" t="s">
        <v>84</v>
      </c>
      <c r="E205" s="22">
        <v>40268</v>
      </c>
      <c r="F205" s="22">
        <v>40268</v>
      </c>
      <c r="G205" s="23">
        <v>33</v>
      </c>
      <c r="H205" s="23"/>
    </row>
    <row r="206" spans="1:9">
      <c r="A206" t="s">
        <v>3</v>
      </c>
      <c r="B206" s="4" t="s">
        <v>4</v>
      </c>
      <c r="C206" s="4">
        <v>60538864000</v>
      </c>
      <c r="D206" s="2" t="s">
        <v>74</v>
      </c>
      <c r="E206" s="22">
        <v>40302</v>
      </c>
      <c r="F206" s="22">
        <v>40302</v>
      </c>
      <c r="G206" s="23">
        <v>261</v>
      </c>
      <c r="H206" s="23"/>
      <c r="I206" s="23"/>
    </row>
    <row r="207" spans="1:9">
      <c r="A207" t="s">
        <v>3</v>
      </c>
      <c r="B207" s="4" t="s">
        <v>4</v>
      </c>
      <c r="C207" s="4">
        <v>60538864000</v>
      </c>
      <c r="D207" s="2" t="s">
        <v>85</v>
      </c>
      <c r="E207" s="22">
        <v>40303</v>
      </c>
      <c r="F207" s="22">
        <v>40303</v>
      </c>
      <c r="G207" s="23"/>
      <c r="H207" s="23">
        <v>46551.09</v>
      </c>
    </row>
    <row r="208" spans="1:9">
      <c r="A208" t="s">
        <v>3</v>
      </c>
      <c r="B208" s="4" t="s">
        <v>4</v>
      </c>
      <c r="C208" s="4">
        <v>60538864000</v>
      </c>
      <c r="D208" s="2" t="s">
        <v>86</v>
      </c>
      <c r="E208" s="22">
        <v>40303</v>
      </c>
      <c r="F208" s="22">
        <v>40303</v>
      </c>
      <c r="G208" s="4">
        <v>261.98</v>
      </c>
    </row>
    <row r="209" spans="1:9">
      <c r="A209" t="s">
        <v>3</v>
      </c>
      <c r="B209" s="4" t="s">
        <v>4</v>
      </c>
      <c r="C209" s="4">
        <v>60538864000</v>
      </c>
      <c r="D209" s="2" t="s">
        <v>87</v>
      </c>
      <c r="E209" s="22">
        <v>40303</v>
      </c>
      <c r="F209" s="22">
        <v>40303</v>
      </c>
      <c r="G209" s="23"/>
      <c r="H209" s="23">
        <v>89165.01</v>
      </c>
    </row>
    <row r="210" spans="1:9">
      <c r="A210" t="s">
        <v>3</v>
      </c>
      <c r="B210" s="4" t="s">
        <v>4</v>
      </c>
      <c r="C210" s="4">
        <v>60538864000</v>
      </c>
      <c r="D210" s="2" t="s">
        <v>88</v>
      </c>
      <c r="E210" s="22">
        <v>40303</v>
      </c>
      <c r="F210" s="22">
        <v>40303</v>
      </c>
      <c r="G210" s="23">
        <v>28900</v>
      </c>
      <c r="H210" s="23"/>
    </row>
    <row r="211" spans="1:9">
      <c r="A211" t="s">
        <v>3</v>
      </c>
      <c r="B211" s="4" t="s">
        <v>4</v>
      </c>
      <c r="C211" s="4">
        <v>60538864000</v>
      </c>
      <c r="D211" s="2" t="s">
        <v>89</v>
      </c>
      <c r="E211" s="22">
        <v>40303</v>
      </c>
      <c r="F211" s="22">
        <v>40303</v>
      </c>
      <c r="G211" s="23">
        <v>106500</v>
      </c>
      <c r="H211" s="23"/>
    </row>
    <row r="212" spans="1:9">
      <c r="A212" t="s">
        <v>3</v>
      </c>
      <c r="B212" s="4" t="s">
        <v>4</v>
      </c>
      <c r="C212" s="4">
        <v>60538864000</v>
      </c>
      <c r="D212" s="2" t="s">
        <v>90</v>
      </c>
      <c r="E212" s="22">
        <v>40303</v>
      </c>
      <c r="F212" s="22">
        <v>40302</v>
      </c>
      <c r="G212" s="23">
        <v>45</v>
      </c>
      <c r="H212" s="23"/>
    </row>
    <row r="213" spans="1:9">
      <c r="A213" t="s">
        <v>3</v>
      </c>
      <c r="B213" s="4" t="s">
        <v>4</v>
      </c>
      <c r="C213" s="4">
        <v>60538864000</v>
      </c>
      <c r="D213" s="2" t="s">
        <v>91</v>
      </c>
      <c r="E213" s="22">
        <v>40303</v>
      </c>
      <c r="F213" s="22">
        <v>40303</v>
      </c>
      <c r="G213" s="23">
        <v>3.9</v>
      </c>
      <c r="H213" s="23"/>
      <c r="I213" s="23">
        <f>SUM(H197:H213)-SUM(G197:G213)</f>
        <v>3088.1900000000023</v>
      </c>
    </row>
    <row r="214" spans="1:9">
      <c r="A214" t="s">
        <v>3</v>
      </c>
      <c r="B214" s="4" t="s">
        <v>4</v>
      </c>
      <c r="C214" s="4">
        <v>60538864000</v>
      </c>
      <c r="D214" s="2" t="s">
        <v>90</v>
      </c>
      <c r="E214" s="22">
        <v>40333</v>
      </c>
      <c r="F214" s="22">
        <v>40333</v>
      </c>
      <c r="G214" s="23">
        <v>45</v>
      </c>
      <c r="H214" s="23"/>
    </row>
    <row r="215" spans="1:9">
      <c r="A215" t="s">
        <v>3</v>
      </c>
      <c r="B215" s="4" t="s">
        <v>4</v>
      </c>
      <c r="C215" s="4">
        <v>60538864000</v>
      </c>
      <c r="D215" s="2" t="s">
        <v>92</v>
      </c>
      <c r="E215" s="22">
        <v>40358</v>
      </c>
      <c r="F215" s="22">
        <v>40358</v>
      </c>
      <c r="G215" s="23">
        <v>11.3</v>
      </c>
      <c r="H215" s="23"/>
    </row>
    <row r="216" spans="1:9">
      <c r="A216" t="s">
        <v>3</v>
      </c>
      <c r="B216" s="4" t="s">
        <v>4</v>
      </c>
      <c r="C216" s="4">
        <v>60538864000</v>
      </c>
      <c r="D216" s="2" t="s">
        <v>90</v>
      </c>
      <c r="E216" s="22">
        <v>40364</v>
      </c>
      <c r="F216" s="22">
        <v>40361</v>
      </c>
      <c r="G216" s="23">
        <v>45</v>
      </c>
      <c r="H216" s="23"/>
    </row>
    <row r="217" spans="1:9">
      <c r="A217" t="s">
        <v>3</v>
      </c>
      <c r="B217" s="4" t="s">
        <v>4</v>
      </c>
      <c r="C217" s="4">
        <v>60538864000</v>
      </c>
      <c r="D217" s="2" t="s">
        <v>93</v>
      </c>
      <c r="E217" s="22">
        <v>40389</v>
      </c>
      <c r="F217" s="22">
        <v>40392</v>
      </c>
      <c r="G217" s="23"/>
      <c r="H217" s="23">
        <v>520</v>
      </c>
    </row>
    <row r="218" spans="1:9">
      <c r="A218" t="s">
        <v>3</v>
      </c>
      <c r="B218" s="4" t="s">
        <v>4</v>
      </c>
      <c r="C218" s="4">
        <v>60538864000</v>
      </c>
      <c r="D218" s="2" t="s">
        <v>74</v>
      </c>
      <c r="E218" s="22">
        <v>40393</v>
      </c>
      <c r="F218" s="22">
        <v>40393</v>
      </c>
      <c r="G218" s="23">
        <v>356</v>
      </c>
      <c r="H218" s="23"/>
    </row>
    <row r="219" spans="1:9">
      <c r="A219" t="s">
        <v>3</v>
      </c>
      <c r="B219" s="4" t="s">
        <v>4</v>
      </c>
      <c r="C219" s="4">
        <v>60538864000</v>
      </c>
      <c r="D219" s="2" t="s">
        <v>90</v>
      </c>
      <c r="E219" s="22">
        <v>40395</v>
      </c>
      <c r="F219" s="22">
        <v>40394</v>
      </c>
      <c r="G219" s="23">
        <v>45</v>
      </c>
      <c r="H219" s="23"/>
    </row>
    <row r="220" spans="1:9">
      <c r="A220" t="s">
        <v>3</v>
      </c>
      <c r="B220" s="4" t="s">
        <v>4</v>
      </c>
      <c r="C220" s="4">
        <v>60538864000</v>
      </c>
      <c r="D220" s="2" t="s">
        <v>90</v>
      </c>
      <c r="E220" s="22">
        <v>40424</v>
      </c>
      <c r="F220" s="22">
        <v>40424</v>
      </c>
      <c r="G220" s="23">
        <v>45</v>
      </c>
      <c r="H220" s="23"/>
    </row>
    <row r="221" spans="1:9">
      <c r="A221" t="s">
        <v>3</v>
      </c>
      <c r="B221" s="4" t="s">
        <v>4</v>
      </c>
      <c r="C221" s="4">
        <v>60538864000</v>
      </c>
      <c r="D221" s="2" t="s">
        <v>90</v>
      </c>
      <c r="E221" s="22">
        <v>40456</v>
      </c>
      <c r="F221" s="22">
        <v>40455</v>
      </c>
      <c r="G221" s="23">
        <v>45</v>
      </c>
      <c r="H221" s="23"/>
    </row>
    <row r="222" spans="1:9">
      <c r="A222" t="s">
        <v>3</v>
      </c>
      <c r="B222" s="4" t="s">
        <v>4</v>
      </c>
      <c r="C222" s="4">
        <v>60538864000</v>
      </c>
      <c r="D222" s="2" t="s">
        <v>74</v>
      </c>
      <c r="E222" s="22">
        <v>40485</v>
      </c>
      <c r="F222" s="22">
        <v>40485</v>
      </c>
      <c r="G222" s="23">
        <v>309</v>
      </c>
      <c r="H222" s="23"/>
    </row>
    <row r="223" spans="1:9">
      <c r="A223" t="s">
        <v>3</v>
      </c>
      <c r="B223" s="4" t="s">
        <v>4</v>
      </c>
      <c r="C223" s="4">
        <v>60538864000</v>
      </c>
      <c r="D223" s="2" t="s">
        <v>90</v>
      </c>
      <c r="E223" s="22">
        <v>40487</v>
      </c>
      <c r="F223" s="22">
        <v>40487</v>
      </c>
      <c r="G223" s="23">
        <v>45</v>
      </c>
      <c r="H223" s="23"/>
      <c r="I223" s="23">
        <f>I213-SUM(G214:G223)+H217</f>
        <v>2661.8900000000021</v>
      </c>
    </row>
    <row r="224" spans="1:9">
      <c r="A224" t="s">
        <v>3</v>
      </c>
      <c r="B224" s="4" t="s">
        <v>4</v>
      </c>
      <c r="C224" s="4">
        <v>60538864000</v>
      </c>
      <c r="D224" s="2" t="s">
        <v>28</v>
      </c>
      <c r="E224" s="22">
        <v>40487</v>
      </c>
      <c r="F224" s="22">
        <v>40487</v>
      </c>
      <c r="G224" s="23"/>
      <c r="H224" s="32">
        <v>2661.89</v>
      </c>
      <c r="I224" s="23"/>
    </row>
    <row r="225" spans="1:9">
      <c r="A225" t="s">
        <v>3</v>
      </c>
      <c r="B225" s="4" t="s">
        <v>4</v>
      </c>
      <c r="C225" s="4">
        <v>60538864000</v>
      </c>
      <c r="D225" s="2" t="s">
        <v>28</v>
      </c>
      <c r="E225" s="22">
        <v>40518</v>
      </c>
      <c r="F225" s="22">
        <v>40518</v>
      </c>
      <c r="G225" s="23"/>
      <c r="H225" s="32">
        <v>2973.89</v>
      </c>
      <c r="I225" s="23"/>
    </row>
    <row r="226" spans="1:9">
      <c r="A226" t="s">
        <v>3</v>
      </c>
      <c r="B226" s="4" t="s">
        <v>4</v>
      </c>
      <c r="C226" s="4">
        <v>60538864000</v>
      </c>
      <c r="D226" s="2" t="s">
        <v>94</v>
      </c>
      <c r="E226" s="22">
        <v>40519</v>
      </c>
      <c r="F226" s="22">
        <v>40519</v>
      </c>
      <c r="G226" s="23">
        <v>13.5</v>
      </c>
      <c r="H226" s="23"/>
    </row>
    <row r="227" spans="1:9">
      <c r="A227" t="s">
        <v>3</v>
      </c>
      <c r="B227" s="4" t="s">
        <v>4</v>
      </c>
      <c r="C227" s="4">
        <v>60538864000</v>
      </c>
      <c r="D227" s="2" t="s">
        <v>95</v>
      </c>
      <c r="E227" s="22">
        <v>40535</v>
      </c>
      <c r="F227" s="22">
        <v>40536</v>
      </c>
      <c r="G227" s="23"/>
      <c r="H227" s="23">
        <v>120</v>
      </c>
    </row>
    <row r="228" spans="1:9">
      <c r="A228" t="s">
        <v>3</v>
      </c>
      <c r="B228" s="4" t="s">
        <v>4</v>
      </c>
      <c r="C228" s="4">
        <v>60538864000</v>
      </c>
      <c r="D228" s="2" t="s">
        <v>90</v>
      </c>
      <c r="E228" s="22">
        <v>40548</v>
      </c>
      <c r="F228" s="22">
        <v>40547</v>
      </c>
      <c r="G228" s="23">
        <v>45</v>
      </c>
      <c r="H228" s="23"/>
      <c r="I228" s="23"/>
    </row>
    <row r="229" spans="1:9">
      <c r="A229" t="s">
        <v>3</v>
      </c>
      <c r="B229" s="4" t="s">
        <v>4</v>
      </c>
      <c r="C229" s="4">
        <v>60538864000</v>
      </c>
      <c r="D229" s="2" t="s">
        <v>74</v>
      </c>
      <c r="E229" s="22">
        <v>40575</v>
      </c>
      <c r="F229" s="22">
        <v>40575</v>
      </c>
      <c r="G229" s="23">
        <v>384</v>
      </c>
      <c r="H229" s="23"/>
    </row>
    <row r="230" spans="1:9">
      <c r="A230" t="s">
        <v>3</v>
      </c>
      <c r="B230" s="4" t="s">
        <v>4</v>
      </c>
      <c r="C230" s="4">
        <v>60538864000</v>
      </c>
      <c r="D230" s="2" t="s">
        <v>90</v>
      </c>
      <c r="E230" s="22">
        <v>40578</v>
      </c>
      <c r="F230" s="22">
        <v>40578</v>
      </c>
      <c r="G230" s="23">
        <v>45</v>
      </c>
      <c r="H230" s="23"/>
      <c r="I230" s="23"/>
    </row>
    <row r="231" spans="1:9">
      <c r="A231" t="s">
        <v>3</v>
      </c>
      <c r="B231" s="4" t="s">
        <v>4</v>
      </c>
      <c r="C231" s="4">
        <v>60538864000</v>
      </c>
      <c r="D231" s="2" t="s">
        <v>96</v>
      </c>
      <c r="E231" s="22">
        <v>40606</v>
      </c>
      <c r="F231" s="22">
        <v>40609</v>
      </c>
      <c r="G231" s="23"/>
      <c r="H231" s="23">
        <v>580</v>
      </c>
    </row>
    <row r="232" spans="1:9">
      <c r="A232" t="s">
        <v>3</v>
      </c>
      <c r="B232" s="4" t="s">
        <v>4</v>
      </c>
      <c r="C232" s="4">
        <v>60538864000</v>
      </c>
      <c r="D232" s="2" t="s">
        <v>90</v>
      </c>
      <c r="E232" s="22">
        <v>40606</v>
      </c>
      <c r="F232" s="22">
        <v>40606</v>
      </c>
      <c r="G232" s="23">
        <v>45</v>
      </c>
      <c r="H232" s="23"/>
      <c r="I232" s="23"/>
    </row>
    <row r="233" spans="1:9">
      <c r="A233" t="s">
        <v>3</v>
      </c>
      <c r="B233" s="4" t="s">
        <v>4</v>
      </c>
      <c r="C233" s="4">
        <v>60538864000</v>
      </c>
      <c r="D233" s="2" t="s">
        <v>90</v>
      </c>
      <c r="E233" s="22">
        <v>40638</v>
      </c>
      <c r="F233" s="22">
        <v>40637</v>
      </c>
      <c r="G233" s="23">
        <v>45</v>
      </c>
      <c r="H233" s="23"/>
      <c r="I233" s="23"/>
    </row>
    <row r="234" spans="1:9">
      <c r="A234" t="s">
        <v>3</v>
      </c>
      <c r="B234" s="4" t="s">
        <v>4</v>
      </c>
      <c r="C234" s="4">
        <v>60538864000</v>
      </c>
      <c r="D234" s="2" t="s">
        <v>97</v>
      </c>
      <c r="E234" s="22">
        <v>40641</v>
      </c>
      <c r="F234" s="22">
        <v>40644</v>
      </c>
      <c r="G234" s="23"/>
      <c r="H234" s="23">
        <v>480</v>
      </c>
    </row>
    <row r="235" spans="1:9">
      <c r="A235" t="s">
        <v>3</v>
      </c>
      <c r="B235" s="4" t="s">
        <v>4</v>
      </c>
      <c r="C235" s="4">
        <v>60538864000</v>
      </c>
      <c r="D235" s="2" t="s">
        <v>74</v>
      </c>
      <c r="E235" s="22">
        <v>40666</v>
      </c>
      <c r="F235" s="22">
        <v>40666</v>
      </c>
      <c r="G235" s="23">
        <v>566</v>
      </c>
      <c r="H235" s="23"/>
    </row>
    <row r="236" spans="1:9">
      <c r="A236" t="s">
        <v>3</v>
      </c>
      <c r="B236" s="4" t="s">
        <v>4</v>
      </c>
      <c r="C236" s="4">
        <v>60538864000</v>
      </c>
      <c r="D236" s="2" t="s">
        <v>98</v>
      </c>
      <c r="E236" s="22">
        <v>40668</v>
      </c>
      <c r="F236" s="22">
        <v>40668</v>
      </c>
      <c r="G236" s="23">
        <v>120</v>
      </c>
      <c r="H236" s="23"/>
    </row>
    <row r="237" spans="1:9">
      <c r="A237" t="s">
        <v>3</v>
      </c>
      <c r="B237" s="4" t="s">
        <v>4</v>
      </c>
      <c r="C237" s="4">
        <v>60538864000</v>
      </c>
      <c r="D237" s="2" t="s">
        <v>90</v>
      </c>
      <c r="E237" s="22">
        <v>40668</v>
      </c>
      <c r="F237" s="22">
        <v>40667</v>
      </c>
      <c r="G237" s="23">
        <v>45</v>
      </c>
      <c r="H237" s="23"/>
      <c r="I237" s="23"/>
    </row>
    <row r="238" spans="1:9">
      <c r="A238" t="s">
        <v>3</v>
      </c>
      <c r="B238" s="4" t="s">
        <v>4</v>
      </c>
      <c r="C238" s="4">
        <v>60538864000</v>
      </c>
      <c r="D238" s="2" t="s">
        <v>90</v>
      </c>
      <c r="E238" s="22">
        <v>40697</v>
      </c>
      <c r="F238" s="22">
        <v>40697</v>
      </c>
      <c r="G238" s="23">
        <v>45</v>
      </c>
      <c r="H238" s="23"/>
      <c r="I238" s="23"/>
    </row>
    <row r="239" spans="1:9">
      <c r="A239" t="s">
        <v>3</v>
      </c>
      <c r="B239" s="4" t="s">
        <v>4</v>
      </c>
      <c r="C239" s="4">
        <v>60538864000</v>
      </c>
      <c r="D239" s="2" t="s">
        <v>90</v>
      </c>
      <c r="E239" s="22">
        <v>40727</v>
      </c>
      <c r="F239" s="22">
        <v>40727</v>
      </c>
      <c r="G239" s="23">
        <v>45</v>
      </c>
      <c r="H239" s="23"/>
      <c r="I239" s="23"/>
    </row>
    <row r="240" spans="1:9">
      <c r="A240" t="s">
        <v>3</v>
      </c>
      <c r="B240" s="4" t="s">
        <v>4</v>
      </c>
      <c r="C240" s="4">
        <v>60538864000</v>
      </c>
      <c r="D240" s="2" t="s">
        <v>74</v>
      </c>
      <c r="E240" s="22">
        <v>40757</v>
      </c>
      <c r="F240" s="22">
        <v>40757</v>
      </c>
      <c r="G240" s="23">
        <v>415</v>
      </c>
      <c r="H240" s="23"/>
    </row>
    <row r="241" spans="1:9">
      <c r="A241" t="s">
        <v>3</v>
      </c>
      <c r="B241" s="4" t="s">
        <v>4</v>
      </c>
      <c r="C241" s="4">
        <v>60538864000</v>
      </c>
      <c r="D241" s="2" t="s">
        <v>90</v>
      </c>
      <c r="E241" s="22">
        <v>40760</v>
      </c>
      <c r="F241" s="22">
        <v>40759</v>
      </c>
      <c r="G241" s="23">
        <v>45</v>
      </c>
      <c r="H241" s="23"/>
      <c r="I241" s="23"/>
    </row>
    <row r="242" spans="1:9">
      <c r="A242" t="s">
        <v>3</v>
      </c>
      <c r="B242" s="4" t="s">
        <v>4</v>
      </c>
      <c r="C242" s="4">
        <v>60538864000</v>
      </c>
      <c r="D242" s="2" t="s">
        <v>90</v>
      </c>
      <c r="E242" s="22">
        <v>40791</v>
      </c>
      <c r="F242" s="22">
        <v>40788</v>
      </c>
      <c r="G242" s="23">
        <v>45</v>
      </c>
      <c r="H242" s="23"/>
      <c r="I242" s="23"/>
    </row>
    <row r="243" spans="1:9">
      <c r="A243" t="s">
        <v>3</v>
      </c>
      <c r="B243" s="4" t="s">
        <v>4</v>
      </c>
      <c r="C243" s="4">
        <v>60538864000</v>
      </c>
      <c r="D243" s="2" t="s">
        <v>99</v>
      </c>
      <c r="E243" s="22">
        <v>40809</v>
      </c>
      <c r="F243" s="22">
        <v>40812</v>
      </c>
      <c r="G243" s="23"/>
      <c r="H243" s="23">
        <v>52</v>
      </c>
    </row>
    <row r="244" spans="1:9">
      <c r="A244" t="s">
        <v>3</v>
      </c>
      <c r="B244" s="4" t="s">
        <v>4</v>
      </c>
      <c r="C244" s="4">
        <v>60538864000</v>
      </c>
      <c r="D244" s="2" t="s">
        <v>90</v>
      </c>
      <c r="E244" s="22">
        <v>40821</v>
      </c>
      <c r="F244" s="22">
        <v>40820</v>
      </c>
      <c r="G244" s="23">
        <v>45</v>
      </c>
      <c r="H244" s="23"/>
      <c r="I244" s="23"/>
    </row>
    <row r="245" spans="1:9">
      <c r="A245" t="s">
        <v>3</v>
      </c>
      <c r="B245" s="4" t="s">
        <v>4</v>
      </c>
      <c r="C245" s="4">
        <v>60538864000</v>
      </c>
      <c r="D245" s="2" t="s">
        <v>74</v>
      </c>
      <c r="E245" s="22">
        <v>40849</v>
      </c>
      <c r="F245" s="22">
        <v>40849</v>
      </c>
      <c r="G245" s="23">
        <v>262</v>
      </c>
      <c r="H245" s="23"/>
    </row>
    <row r="246" spans="1:9">
      <c r="A246" t="s">
        <v>3</v>
      </c>
      <c r="B246" s="4" t="s">
        <v>4</v>
      </c>
      <c r="C246" s="4">
        <v>60538864000</v>
      </c>
      <c r="D246" s="2" t="s">
        <v>90</v>
      </c>
      <c r="E246" s="22">
        <v>40851</v>
      </c>
      <c r="F246" s="22">
        <v>40851</v>
      </c>
      <c r="G246" s="23">
        <v>45</v>
      </c>
      <c r="H246" s="23"/>
      <c r="I246" s="23">
        <f>SUM(H225:H245)-SUM(G225:G245)</f>
        <v>1995.3899999999994</v>
      </c>
    </row>
    <row r="247" spans="1:9">
      <c r="A247" t="s">
        <v>3</v>
      </c>
      <c r="B247" s="4" t="s">
        <v>4</v>
      </c>
      <c r="C247" s="4">
        <v>60538864000</v>
      </c>
      <c r="D247" s="2" t="s">
        <v>28</v>
      </c>
      <c r="E247" s="22">
        <v>40851</v>
      </c>
      <c r="F247" s="22">
        <v>40851</v>
      </c>
      <c r="G247" s="23"/>
      <c r="H247" s="32">
        <v>1950.39</v>
      </c>
      <c r="I247" s="23"/>
    </row>
    <row r="248" spans="1:9">
      <c r="A248" t="s">
        <v>3</v>
      </c>
      <c r="B248" s="4" t="s">
        <v>4</v>
      </c>
      <c r="C248" s="4">
        <v>60538864000</v>
      </c>
      <c r="D248" s="2" t="s">
        <v>28</v>
      </c>
      <c r="E248" s="22">
        <v>40883</v>
      </c>
      <c r="F248" s="22">
        <v>40883</v>
      </c>
      <c r="G248" s="23"/>
      <c r="H248" s="32">
        <v>1905.39</v>
      </c>
      <c r="I248" s="23"/>
    </row>
    <row r="249" spans="1:9">
      <c r="A249" t="s">
        <v>3</v>
      </c>
      <c r="B249" s="4" t="s">
        <v>4</v>
      </c>
      <c r="C249" s="4">
        <v>60538864000</v>
      </c>
      <c r="D249" s="2" t="s">
        <v>90</v>
      </c>
      <c r="E249" s="22">
        <v>40913</v>
      </c>
      <c r="F249" s="22">
        <v>40912</v>
      </c>
      <c r="G249" s="23">
        <v>45</v>
      </c>
      <c r="H249" s="23"/>
      <c r="I249" s="23"/>
    </row>
    <row r="250" spans="1:9">
      <c r="A250" t="s">
        <v>3</v>
      </c>
      <c r="B250" s="4" t="s">
        <v>4</v>
      </c>
      <c r="C250" s="4">
        <v>60538864000</v>
      </c>
      <c r="D250" s="2" t="s">
        <v>74</v>
      </c>
      <c r="E250" s="22">
        <v>40940</v>
      </c>
      <c r="F250" s="22">
        <v>40940</v>
      </c>
      <c r="G250" s="23">
        <v>199</v>
      </c>
      <c r="H250" s="23"/>
    </row>
    <row r="251" spans="1:9">
      <c r="A251" t="s">
        <v>3</v>
      </c>
      <c r="B251" s="4" t="s">
        <v>4</v>
      </c>
      <c r="C251" s="4">
        <v>60538864000</v>
      </c>
      <c r="D251" s="2" t="s">
        <v>90</v>
      </c>
      <c r="E251" s="22">
        <v>40942</v>
      </c>
      <c r="F251" s="22">
        <v>40942</v>
      </c>
      <c r="G251" s="23">
        <v>45</v>
      </c>
      <c r="H251" s="23"/>
      <c r="I251" s="23"/>
    </row>
    <row r="252" spans="1:9">
      <c r="A252" t="s">
        <v>3</v>
      </c>
      <c r="B252" s="4" t="s">
        <v>4</v>
      </c>
      <c r="C252" s="4">
        <v>60538864000</v>
      </c>
      <c r="D252" s="2" t="s">
        <v>90</v>
      </c>
      <c r="E252" s="22">
        <v>40973</v>
      </c>
      <c r="F252" s="22">
        <v>40973</v>
      </c>
      <c r="G252" s="23">
        <v>45</v>
      </c>
      <c r="H252" s="23"/>
      <c r="I252" s="23"/>
    </row>
    <row r="253" spans="1:9">
      <c r="A253" t="s">
        <v>3</v>
      </c>
      <c r="B253" s="4" t="s">
        <v>4</v>
      </c>
      <c r="C253" s="4">
        <v>60538864000</v>
      </c>
      <c r="D253" s="2" t="s">
        <v>90</v>
      </c>
      <c r="E253" s="22">
        <v>41004</v>
      </c>
      <c r="F253" s="22">
        <v>41004</v>
      </c>
      <c r="G253" s="23">
        <v>45</v>
      </c>
      <c r="H253" s="23"/>
      <c r="I253" s="23"/>
    </row>
    <row r="254" spans="1:9">
      <c r="A254" t="s">
        <v>3</v>
      </c>
      <c r="B254" s="4" t="s">
        <v>4</v>
      </c>
      <c r="C254" s="4">
        <v>60538864000</v>
      </c>
      <c r="D254" s="2" t="s">
        <v>100</v>
      </c>
      <c r="E254" s="22">
        <v>41026</v>
      </c>
      <c r="F254" s="22">
        <v>41029</v>
      </c>
      <c r="G254" s="23"/>
      <c r="H254" s="23">
        <v>200</v>
      </c>
    </row>
    <row r="255" spans="1:9">
      <c r="A255" t="s">
        <v>3</v>
      </c>
      <c r="B255" s="4" t="s">
        <v>4</v>
      </c>
      <c r="C255" s="4">
        <v>60538864000</v>
      </c>
      <c r="D255" s="2" t="s">
        <v>74</v>
      </c>
      <c r="E255" s="22">
        <v>41031</v>
      </c>
      <c r="F255" s="22">
        <v>41031</v>
      </c>
      <c r="G255" s="23">
        <v>48</v>
      </c>
      <c r="H255" s="23"/>
    </row>
    <row r="256" spans="1:9">
      <c r="A256" t="s">
        <v>3</v>
      </c>
      <c r="B256" s="4" t="s">
        <v>4</v>
      </c>
      <c r="C256" s="4">
        <v>60538864000</v>
      </c>
      <c r="D256" s="2" t="s">
        <v>90</v>
      </c>
      <c r="E256" s="22">
        <v>41033</v>
      </c>
      <c r="F256" s="22">
        <v>41034</v>
      </c>
      <c r="G256" s="23">
        <v>45</v>
      </c>
      <c r="H256" s="23"/>
      <c r="I256" s="23"/>
    </row>
    <row r="257" spans="1:9">
      <c r="A257" t="s">
        <v>3</v>
      </c>
      <c r="B257" s="4" t="s">
        <v>4</v>
      </c>
      <c r="C257" s="4">
        <v>60538864000</v>
      </c>
      <c r="D257" s="2" t="s">
        <v>90</v>
      </c>
      <c r="E257" s="22">
        <v>41065</v>
      </c>
      <c r="F257" s="22">
        <v>41065</v>
      </c>
      <c r="G257" s="23">
        <v>45</v>
      </c>
      <c r="H257" s="23"/>
      <c r="I257" s="23"/>
    </row>
    <row r="258" spans="1:9">
      <c r="A258" t="s">
        <v>3</v>
      </c>
      <c r="B258" s="4" t="s">
        <v>4</v>
      </c>
      <c r="C258" s="4">
        <v>60538864000</v>
      </c>
      <c r="D258" s="2" t="s">
        <v>90</v>
      </c>
      <c r="E258" s="22">
        <v>41095</v>
      </c>
      <c r="F258" s="22">
        <v>41095</v>
      </c>
      <c r="G258" s="23">
        <v>45</v>
      </c>
      <c r="H258" s="23"/>
      <c r="I258" s="23"/>
    </row>
    <row r="259" spans="1:9">
      <c r="A259" t="s">
        <v>3</v>
      </c>
      <c r="B259" s="4" t="s">
        <v>4</v>
      </c>
      <c r="C259" s="4">
        <v>60538864000</v>
      </c>
      <c r="D259" s="2" t="s">
        <v>74</v>
      </c>
      <c r="E259" s="22">
        <v>41122</v>
      </c>
      <c r="F259" s="22">
        <v>41122</v>
      </c>
      <c r="G259" s="23">
        <v>38</v>
      </c>
      <c r="H259" s="23"/>
    </row>
    <row r="260" spans="1:9">
      <c r="A260" t="s">
        <v>3</v>
      </c>
      <c r="B260" s="4" t="s">
        <v>4</v>
      </c>
      <c r="C260" s="4">
        <v>60538864000</v>
      </c>
      <c r="D260" s="2" t="s">
        <v>90</v>
      </c>
      <c r="E260" s="22">
        <v>41124</v>
      </c>
      <c r="F260" s="22">
        <v>41126</v>
      </c>
      <c r="G260" s="23">
        <v>45</v>
      </c>
      <c r="H260" s="23"/>
      <c r="I260" s="23"/>
    </row>
    <row r="261" spans="1:9">
      <c r="A261" t="s">
        <v>3</v>
      </c>
      <c r="B261" s="4" t="s">
        <v>4</v>
      </c>
      <c r="C261" s="4">
        <v>60538864000</v>
      </c>
      <c r="D261" s="2" t="s">
        <v>90</v>
      </c>
      <c r="E261" s="22">
        <v>41157</v>
      </c>
      <c r="F261" s="22">
        <v>41157</v>
      </c>
      <c r="G261" s="23">
        <v>45</v>
      </c>
      <c r="H261" s="23"/>
      <c r="I261" s="23"/>
    </row>
    <row r="262" spans="1:9">
      <c r="A262" t="s">
        <v>3</v>
      </c>
      <c r="B262" s="4" t="s">
        <v>4</v>
      </c>
      <c r="C262" s="4">
        <v>60538864000</v>
      </c>
      <c r="D262" s="2" t="s">
        <v>90</v>
      </c>
      <c r="E262" s="22">
        <v>41187</v>
      </c>
      <c r="F262" s="22">
        <v>41187</v>
      </c>
      <c r="G262" s="23">
        <v>45</v>
      </c>
      <c r="H262" s="23"/>
      <c r="I262" s="23"/>
    </row>
    <row r="263" spans="1:9">
      <c r="A263" t="s">
        <v>3</v>
      </c>
      <c r="B263" s="4" t="s">
        <v>4</v>
      </c>
      <c r="C263" s="4">
        <v>60538864000</v>
      </c>
      <c r="D263" s="2" t="s">
        <v>74</v>
      </c>
      <c r="E263" s="22">
        <v>41215</v>
      </c>
      <c r="F263" s="22">
        <v>41215</v>
      </c>
      <c r="G263" s="23">
        <v>144</v>
      </c>
      <c r="H263" s="23"/>
    </row>
    <row r="264" spans="1:9">
      <c r="A264" t="s">
        <v>3</v>
      </c>
      <c r="B264" s="4" t="s">
        <v>4</v>
      </c>
      <c r="C264" s="4">
        <v>60538864000</v>
      </c>
      <c r="D264" s="2" t="s">
        <v>90</v>
      </c>
      <c r="E264" s="22">
        <v>41218</v>
      </c>
      <c r="F264" s="22">
        <v>41218</v>
      </c>
      <c r="G264" s="23">
        <v>45</v>
      </c>
      <c r="H264" s="23"/>
      <c r="I264" s="23">
        <f>SUM(H248:H264)-SUM(G248:G264)</f>
        <v>1181.3900000000003</v>
      </c>
    </row>
    <row r="265" spans="1:9">
      <c r="A265" t="s">
        <v>3</v>
      </c>
      <c r="B265" s="4" t="s">
        <v>4</v>
      </c>
      <c r="C265" s="4">
        <v>60538864000</v>
      </c>
      <c r="D265" s="2" t="s">
        <v>28</v>
      </c>
      <c r="E265" s="22">
        <v>41219</v>
      </c>
      <c r="F265" s="22">
        <v>41215</v>
      </c>
      <c r="G265" s="23"/>
      <c r="H265" s="32">
        <v>1181.3900000000001</v>
      </c>
      <c r="I265" s="23"/>
    </row>
    <row r="266" spans="1:9">
      <c r="A266" t="s">
        <v>3</v>
      </c>
      <c r="B266" s="4" t="s">
        <v>4</v>
      </c>
      <c r="C266" s="4">
        <v>60538864000</v>
      </c>
      <c r="D266" s="2" t="s">
        <v>28</v>
      </c>
      <c r="E266" s="22">
        <v>40883</v>
      </c>
      <c r="F266" s="22">
        <v>40883</v>
      </c>
      <c r="G266" s="23"/>
      <c r="H266" s="32">
        <v>1136.3900000000001</v>
      </c>
      <c r="I266" s="23"/>
    </row>
    <row r="267" spans="1:9">
      <c r="A267" t="s">
        <v>3</v>
      </c>
      <c r="B267" s="4" t="s">
        <v>4</v>
      </c>
      <c r="C267" s="4">
        <v>60538864000</v>
      </c>
      <c r="D267" s="2" t="s">
        <v>90</v>
      </c>
      <c r="E267" s="22">
        <v>41278</v>
      </c>
      <c r="F267" s="22">
        <v>41279</v>
      </c>
      <c r="G267" s="23">
        <v>45</v>
      </c>
      <c r="H267" s="23"/>
      <c r="I267" s="23"/>
    </row>
    <row r="268" spans="1:9">
      <c r="A268" t="s">
        <v>3</v>
      </c>
      <c r="B268" s="4" t="s">
        <v>4</v>
      </c>
      <c r="C268" s="4">
        <v>60538864000</v>
      </c>
      <c r="D268" s="2" t="s">
        <v>101</v>
      </c>
      <c r="E268" s="22">
        <v>41292</v>
      </c>
      <c r="F268" s="22">
        <v>41295</v>
      </c>
      <c r="G268" s="23"/>
      <c r="H268" s="23">
        <v>11408.9</v>
      </c>
    </row>
    <row r="269" spans="1:9">
      <c r="A269" t="s">
        <v>3</v>
      </c>
      <c r="B269" s="4" t="s">
        <v>4</v>
      </c>
      <c r="C269" s="4">
        <v>60538864000</v>
      </c>
      <c r="D269" s="2" t="s">
        <v>102</v>
      </c>
      <c r="E269" s="22">
        <v>41295</v>
      </c>
      <c r="F269" s="22">
        <v>41295</v>
      </c>
      <c r="G269" s="23">
        <v>5704.45</v>
      </c>
      <c r="H269" s="23"/>
      <c r="I269" s="23"/>
    </row>
    <row r="270" spans="1:9">
      <c r="A270" t="s">
        <v>3</v>
      </c>
      <c r="B270" s="4" t="s">
        <v>4</v>
      </c>
      <c r="C270" s="4">
        <v>60538864000</v>
      </c>
      <c r="D270" s="2" t="s">
        <v>103</v>
      </c>
      <c r="E270" s="22">
        <v>41295</v>
      </c>
      <c r="F270" s="22">
        <v>41295</v>
      </c>
      <c r="G270" s="23">
        <v>5704.45</v>
      </c>
      <c r="H270" s="23"/>
      <c r="I270" s="23"/>
    </row>
    <row r="271" spans="1:9">
      <c r="A271" t="s">
        <v>3</v>
      </c>
      <c r="B271" s="4" t="s">
        <v>4</v>
      </c>
      <c r="C271" s="4">
        <v>60538864000</v>
      </c>
      <c r="D271" s="2" t="s">
        <v>107</v>
      </c>
      <c r="E271" s="22">
        <v>41306</v>
      </c>
      <c r="F271" s="22">
        <v>41306</v>
      </c>
      <c r="G271" s="23">
        <v>200</v>
      </c>
      <c r="H271" s="23"/>
    </row>
    <row r="272" spans="1:9">
      <c r="A272" t="s">
        <v>3</v>
      </c>
      <c r="B272" s="4" t="s">
        <v>4</v>
      </c>
      <c r="C272" s="4">
        <v>60538864000</v>
      </c>
      <c r="D272" s="2" t="s">
        <v>90</v>
      </c>
      <c r="E272" s="22">
        <v>41310</v>
      </c>
      <c r="F272" s="22">
        <v>41310</v>
      </c>
      <c r="G272" s="23">
        <v>45</v>
      </c>
      <c r="H272" s="23"/>
      <c r="I272" s="23"/>
    </row>
    <row r="273" spans="1:9">
      <c r="A273" t="s">
        <v>3</v>
      </c>
      <c r="B273" s="4" t="s">
        <v>4</v>
      </c>
      <c r="C273" s="4">
        <v>60538864000</v>
      </c>
      <c r="D273" s="2" t="s">
        <v>90</v>
      </c>
      <c r="E273" s="22">
        <v>41338</v>
      </c>
      <c r="F273" s="22">
        <v>41338</v>
      </c>
      <c r="G273" s="23">
        <v>45</v>
      </c>
      <c r="H273" s="23"/>
      <c r="I273" s="23"/>
    </row>
    <row r="274" spans="1:9">
      <c r="A274" t="s">
        <v>3</v>
      </c>
      <c r="B274" s="4" t="s">
        <v>4</v>
      </c>
      <c r="C274" s="4">
        <v>60538864000</v>
      </c>
      <c r="D274" s="2" t="s">
        <v>90</v>
      </c>
      <c r="E274" s="22">
        <v>41369</v>
      </c>
      <c r="F274" s="22">
        <v>41369</v>
      </c>
      <c r="G274" s="23">
        <v>45</v>
      </c>
      <c r="H274" s="23"/>
      <c r="I274" s="23"/>
    </row>
    <row r="275" spans="1:9">
      <c r="A275" t="s">
        <v>3</v>
      </c>
      <c r="B275" s="4" t="s">
        <v>4</v>
      </c>
      <c r="C275" s="4">
        <v>60538864000</v>
      </c>
      <c r="D275" s="2" t="s">
        <v>107</v>
      </c>
      <c r="E275" s="22">
        <v>41396</v>
      </c>
      <c r="F275" s="22">
        <v>41396</v>
      </c>
      <c r="G275" s="23">
        <v>170</v>
      </c>
      <c r="H275" s="23"/>
    </row>
    <row r="276" spans="1:9">
      <c r="A276" t="s">
        <v>3</v>
      </c>
      <c r="B276" s="4" t="s">
        <v>4</v>
      </c>
      <c r="C276" s="4">
        <v>60538864000</v>
      </c>
      <c r="D276" s="2" t="s">
        <v>90</v>
      </c>
      <c r="E276" s="22">
        <v>41397</v>
      </c>
      <c r="F276" s="22">
        <v>41399</v>
      </c>
      <c r="G276" s="23">
        <v>45</v>
      </c>
      <c r="H276" s="23"/>
      <c r="I276" s="23"/>
    </row>
    <row r="277" spans="1:9">
      <c r="A277" t="s">
        <v>3</v>
      </c>
      <c r="B277" s="4" t="s">
        <v>4</v>
      </c>
      <c r="C277" s="4">
        <v>60538864000</v>
      </c>
      <c r="D277" s="2" t="s">
        <v>90</v>
      </c>
      <c r="E277" s="22">
        <v>41430</v>
      </c>
      <c r="F277" s="22">
        <v>41430</v>
      </c>
      <c r="G277" s="23">
        <v>45</v>
      </c>
      <c r="H277" s="23"/>
      <c r="I277" s="23"/>
    </row>
    <row r="278" spans="1:9">
      <c r="A278" t="s">
        <v>3</v>
      </c>
      <c r="B278" s="4" t="s">
        <v>4</v>
      </c>
      <c r="C278" s="4">
        <v>60538864000</v>
      </c>
      <c r="D278" s="2" t="s">
        <v>90</v>
      </c>
      <c r="E278" s="22">
        <v>41460</v>
      </c>
      <c r="F278" s="22">
        <v>41460</v>
      </c>
      <c r="G278" s="23">
        <v>45</v>
      </c>
      <c r="H278" s="23"/>
      <c r="I278" s="23"/>
    </row>
    <row r="279" spans="1:9">
      <c r="A279" t="s">
        <v>3</v>
      </c>
      <c r="B279" s="4" t="s">
        <v>4</v>
      </c>
      <c r="C279" s="4">
        <v>60538864000</v>
      </c>
      <c r="D279" s="2" t="s">
        <v>107</v>
      </c>
      <c r="E279" s="22">
        <v>41487</v>
      </c>
      <c r="F279" s="22">
        <v>41487</v>
      </c>
      <c r="G279" s="23">
        <v>188</v>
      </c>
      <c r="H279" s="23"/>
    </row>
    <row r="280" spans="1:9">
      <c r="A280" t="s">
        <v>3</v>
      </c>
      <c r="B280" s="4" t="s">
        <v>4</v>
      </c>
      <c r="C280" s="4">
        <v>60538864000</v>
      </c>
      <c r="D280" s="2" t="s">
        <v>90</v>
      </c>
      <c r="E280" s="22">
        <v>41491</v>
      </c>
      <c r="F280" s="22">
        <v>41491</v>
      </c>
      <c r="G280" s="23">
        <v>45</v>
      </c>
      <c r="H280" s="23"/>
      <c r="I280" s="23"/>
    </row>
    <row r="281" spans="1:9">
      <c r="A281" t="s">
        <v>3</v>
      </c>
      <c r="B281" s="4" t="s">
        <v>4</v>
      </c>
      <c r="C281" s="4">
        <v>60538864000</v>
      </c>
      <c r="D281" s="2" t="s">
        <v>90</v>
      </c>
      <c r="E281" s="22">
        <v>41522</v>
      </c>
      <c r="F281" s="22">
        <v>41522</v>
      </c>
      <c r="G281" s="23">
        <v>45</v>
      </c>
      <c r="H281" s="23"/>
      <c r="I281" s="23"/>
    </row>
    <row r="282" spans="1:9">
      <c r="A282" t="s">
        <v>3</v>
      </c>
      <c r="B282" s="4" t="s">
        <v>4</v>
      </c>
      <c r="C282" s="4">
        <v>60538864000</v>
      </c>
      <c r="D282" s="2" t="s">
        <v>90</v>
      </c>
      <c r="E282" s="22">
        <v>41551</v>
      </c>
      <c r="F282" s="22">
        <v>41552</v>
      </c>
      <c r="G282" s="23">
        <v>45</v>
      </c>
      <c r="H282" s="23"/>
      <c r="I282" s="23"/>
    </row>
    <row r="283" spans="1:9">
      <c r="A283" t="s">
        <v>3</v>
      </c>
      <c r="B283" s="4" t="s">
        <v>4</v>
      </c>
      <c r="C283" s="4">
        <v>60538864000</v>
      </c>
      <c r="D283" s="2" t="s">
        <v>109</v>
      </c>
      <c r="E283" s="22">
        <v>41576</v>
      </c>
      <c r="F283" s="22">
        <v>41577</v>
      </c>
      <c r="G283" s="23"/>
      <c r="H283" s="23">
        <v>2000</v>
      </c>
    </row>
    <row r="284" spans="1:9">
      <c r="A284" t="s">
        <v>3</v>
      </c>
      <c r="B284" s="4" t="s">
        <v>4</v>
      </c>
      <c r="C284" s="4">
        <v>60538864000</v>
      </c>
      <c r="D284" s="2" t="s">
        <v>106</v>
      </c>
      <c r="E284" s="22">
        <v>41582</v>
      </c>
      <c r="F284" s="22">
        <v>41582</v>
      </c>
      <c r="G284" s="23">
        <v>179</v>
      </c>
      <c r="H284" s="23"/>
    </row>
    <row r="285" spans="1:9">
      <c r="A285" t="s">
        <v>3</v>
      </c>
      <c r="B285" s="4" t="s">
        <v>4</v>
      </c>
      <c r="C285" s="4">
        <v>60538864000</v>
      </c>
      <c r="D285" s="2" t="s">
        <v>108</v>
      </c>
      <c r="E285" s="22">
        <v>41583</v>
      </c>
      <c r="F285" s="22">
        <v>41583</v>
      </c>
      <c r="G285" s="23">
        <v>45</v>
      </c>
      <c r="H285" s="23"/>
      <c r="I285" s="23">
        <f>SUM(H266:H285)-SUM(G266:G285)</f>
        <v>1904.3899999999994</v>
      </c>
    </row>
    <row r="286" spans="1:9">
      <c r="A286" t="s">
        <v>3</v>
      </c>
      <c r="B286" s="4" t="s">
        <v>4</v>
      </c>
      <c r="C286" s="4">
        <v>60538864000</v>
      </c>
      <c r="D286" s="2" t="s">
        <v>28</v>
      </c>
      <c r="E286" s="22">
        <v>41584</v>
      </c>
      <c r="F286" s="22">
        <v>41584</v>
      </c>
      <c r="H286" s="23">
        <v>1904.39</v>
      </c>
      <c r="I286" s="23"/>
    </row>
    <row r="287" spans="1:9">
      <c r="A287" t="s">
        <v>3</v>
      </c>
      <c r="B287" s="4" t="s">
        <v>4</v>
      </c>
      <c r="C287" s="4">
        <v>60538864000</v>
      </c>
      <c r="D287" s="2" t="s">
        <v>28</v>
      </c>
      <c r="E287" s="22">
        <v>41614</v>
      </c>
      <c r="F287" s="22">
        <v>41614</v>
      </c>
      <c r="H287" s="23">
        <v>1859.39</v>
      </c>
      <c r="I287" s="23"/>
    </row>
    <row r="288" spans="1:9">
      <c r="A288" t="s">
        <v>3</v>
      </c>
      <c r="B288" s="4" t="s">
        <v>4</v>
      </c>
      <c r="C288" s="4">
        <v>60538864000</v>
      </c>
      <c r="D288" s="2" t="s">
        <v>110</v>
      </c>
      <c r="E288" s="22">
        <v>41644</v>
      </c>
      <c r="F288" s="22">
        <v>41645</v>
      </c>
      <c r="G288" s="23">
        <v>45</v>
      </c>
      <c r="H288" s="23"/>
      <c r="I288" s="23"/>
    </row>
    <row r="289" spans="1:9">
      <c r="A289" t="s">
        <v>3</v>
      </c>
      <c r="B289" s="4" t="s">
        <v>4</v>
      </c>
      <c r="C289" s="4">
        <v>60538864000</v>
      </c>
      <c r="D289" s="2" t="s">
        <v>106</v>
      </c>
      <c r="E289" s="22">
        <v>41673</v>
      </c>
      <c r="F289" s="22">
        <v>41673</v>
      </c>
      <c r="G289" s="23">
        <v>363</v>
      </c>
      <c r="H289" s="23"/>
    </row>
    <row r="290" spans="1:9">
      <c r="A290" t="s">
        <v>3</v>
      </c>
      <c r="B290" s="4" t="s">
        <v>4</v>
      </c>
      <c r="C290" s="4">
        <v>60538864000</v>
      </c>
      <c r="D290" s="2" t="s">
        <v>111</v>
      </c>
      <c r="E290" s="22">
        <v>41675</v>
      </c>
      <c r="F290" s="22">
        <v>41675</v>
      </c>
      <c r="G290" s="23">
        <v>45</v>
      </c>
      <c r="H290" s="23"/>
      <c r="I290" s="23"/>
    </row>
    <row r="291" spans="1:9">
      <c r="A291" t="s">
        <v>3</v>
      </c>
      <c r="B291" s="4" t="s">
        <v>4</v>
      </c>
      <c r="C291" s="4">
        <v>60538864000</v>
      </c>
      <c r="D291" s="2" t="s">
        <v>112</v>
      </c>
      <c r="E291" s="22">
        <v>41703</v>
      </c>
      <c r="F291" s="22">
        <v>41703</v>
      </c>
      <c r="G291" s="23">
        <v>45</v>
      </c>
      <c r="H291" s="23"/>
      <c r="I291" s="23"/>
    </row>
    <row r="292" spans="1:9">
      <c r="A292" t="s">
        <v>3</v>
      </c>
      <c r="B292" s="4" t="s">
        <v>4</v>
      </c>
      <c r="C292" s="4">
        <v>60538864000</v>
      </c>
      <c r="D292" s="2" t="s">
        <v>113</v>
      </c>
      <c r="E292" s="22">
        <v>41734</v>
      </c>
      <c r="F292" s="22">
        <v>41736</v>
      </c>
      <c r="G292" s="23">
        <v>45</v>
      </c>
      <c r="H292" s="23"/>
      <c r="I292" s="23"/>
    </row>
    <row r="293" spans="1:9">
      <c r="A293" t="s">
        <v>3</v>
      </c>
      <c r="B293" s="4" t="s">
        <v>4</v>
      </c>
      <c r="C293" s="4">
        <v>60538864000</v>
      </c>
      <c r="D293" s="2" t="s">
        <v>106</v>
      </c>
      <c r="E293" s="22">
        <v>41761</v>
      </c>
      <c r="F293" s="22">
        <v>41761</v>
      </c>
      <c r="G293" s="23">
        <v>330</v>
      </c>
      <c r="H293" s="23"/>
    </row>
    <row r="294" spans="1:9">
      <c r="A294" t="s">
        <v>3</v>
      </c>
      <c r="B294" s="4" t="s">
        <v>4</v>
      </c>
      <c r="C294" s="4">
        <v>60538864000</v>
      </c>
      <c r="D294" s="2" t="s">
        <v>114</v>
      </c>
      <c r="E294" s="22">
        <v>41764</v>
      </c>
      <c r="F294" s="22">
        <v>41764</v>
      </c>
      <c r="G294" s="23">
        <v>45</v>
      </c>
      <c r="H294" s="23"/>
      <c r="I294" s="23"/>
    </row>
    <row r="295" spans="1:9">
      <c r="A295" t="s">
        <v>3</v>
      </c>
      <c r="B295" s="4" t="s">
        <v>4</v>
      </c>
      <c r="C295" s="4">
        <v>60538864000</v>
      </c>
      <c r="D295" s="2" t="s">
        <v>115</v>
      </c>
      <c r="E295" s="22">
        <v>41795</v>
      </c>
      <c r="F295" s="22">
        <v>41795</v>
      </c>
      <c r="G295" s="23">
        <v>45</v>
      </c>
      <c r="H295" s="23"/>
      <c r="I295" s="23"/>
    </row>
    <row r="296" spans="1:9">
      <c r="A296" t="s">
        <v>3</v>
      </c>
      <c r="B296" s="4" t="s">
        <v>4</v>
      </c>
      <c r="C296" s="4">
        <v>60538864000</v>
      </c>
      <c r="D296" s="2" t="s">
        <v>116</v>
      </c>
      <c r="E296" s="22">
        <v>41825</v>
      </c>
      <c r="F296" s="22">
        <v>41827</v>
      </c>
      <c r="G296" s="23">
        <v>45</v>
      </c>
      <c r="H296" s="23"/>
      <c r="I296" s="23"/>
    </row>
    <row r="297" spans="1:9">
      <c r="A297" t="s">
        <v>3</v>
      </c>
      <c r="B297" s="4" t="s">
        <v>4</v>
      </c>
      <c r="C297" s="4">
        <v>60538864000</v>
      </c>
      <c r="D297" s="2" t="s">
        <v>106</v>
      </c>
      <c r="E297" s="22">
        <v>41852</v>
      </c>
      <c r="F297" s="22">
        <v>41852</v>
      </c>
      <c r="G297" s="23">
        <v>411</v>
      </c>
      <c r="H297" s="23"/>
    </row>
    <row r="298" spans="1:9">
      <c r="A298" t="s">
        <v>3</v>
      </c>
      <c r="B298" s="4" t="s">
        <v>4</v>
      </c>
      <c r="C298" s="4">
        <v>60538864000</v>
      </c>
      <c r="D298" s="2" t="s">
        <v>117</v>
      </c>
      <c r="E298" s="22">
        <v>41856</v>
      </c>
      <c r="F298" s="22">
        <v>41856</v>
      </c>
      <c r="G298" s="23">
        <v>45</v>
      </c>
      <c r="H298" s="23"/>
      <c r="I298" s="23"/>
    </row>
    <row r="299" spans="1:9">
      <c r="A299" t="s">
        <v>3</v>
      </c>
      <c r="B299" s="4" t="s">
        <v>4</v>
      </c>
      <c r="C299" s="4">
        <v>60538864000</v>
      </c>
      <c r="D299" s="2" t="s">
        <v>118</v>
      </c>
      <c r="E299" s="22">
        <v>41887</v>
      </c>
      <c r="F299" s="22">
        <v>41887</v>
      </c>
      <c r="G299" s="23">
        <v>45</v>
      </c>
      <c r="H299" s="23"/>
      <c r="I299" s="23"/>
    </row>
    <row r="300" spans="1:9">
      <c r="A300" t="s">
        <v>3</v>
      </c>
      <c r="B300" s="4" t="s">
        <v>4</v>
      </c>
      <c r="C300" s="4">
        <v>60538864000</v>
      </c>
      <c r="D300" s="2" t="s">
        <v>119</v>
      </c>
      <c r="E300" s="22">
        <v>41917</v>
      </c>
      <c r="F300" s="22">
        <v>41918</v>
      </c>
      <c r="G300" s="23">
        <v>45</v>
      </c>
      <c r="H300" s="23"/>
      <c r="I300" s="23"/>
    </row>
    <row r="301" spans="1:9">
      <c r="A301" t="s">
        <v>3</v>
      </c>
      <c r="B301" s="4" t="s">
        <v>4</v>
      </c>
      <c r="C301" s="4">
        <v>60538864000</v>
      </c>
      <c r="D301" s="2" t="s">
        <v>106</v>
      </c>
      <c r="E301" s="22">
        <v>41946</v>
      </c>
      <c r="F301" s="22">
        <v>41946</v>
      </c>
      <c r="G301" s="23">
        <v>114</v>
      </c>
      <c r="H301" s="23"/>
    </row>
    <row r="302" spans="1:9">
      <c r="A302" t="s">
        <v>3</v>
      </c>
      <c r="B302" s="4" t="s">
        <v>4</v>
      </c>
      <c r="C302" s="4">
        <v>60538864000</v>
      </c>
      <c r="D302" s="2" t="s">
        <v>120</v>
      </c>
      <c r="E302" s="22">
        <v>41948</v>
      </c>
      <c r="F302" s="22">
        <v>41948</v>
      </c>
      <c r="G302" s="23">
        <v>45</v>
      </c>
      <c r="H302" s="23"/>
      <c r="I302" s="23">
        <f>SUM(H287:H302)-SUM(G287:G302)</f>
        <v>146.3900000000001</v>
      </c>
    </row>
    <row r="303" spans="1:9">
      <c r="A303" t="s">
        <v>3</v>
      </c>
      <c r="B303" s="4" t="s">
        <v>4</v>
      </c>
      <c r="C303" s="4">
        <v>60538864000</v>
      </c>
      <c r="D303" s="2" t="s">
        <v>28</v>
      </c>
      <c r="E303" s="22">
        <v>41949</v>
      </c>
      <c r="F303" s="22">
        <v>41949</v>
      </c>
      <c r="H303" s="23">
        <v>146.38999999999999</v>
      </c>
      <c r="I303" s="23"/>
    </row>
    <row r="304" spans="1:9">
      <c r="A304" t="s">
        <v>3</v>
      </c>
      <c r="B304" s="4" t="s">
        <v>4</v>
      </c>
      <c r="C304" s="4">
        <v>60538864000</v>
      </c>
      <c r="D304" s="2" t="s">
        <v>28</v>
      </c>
      <c r="E304" s="22">
        <v>41978</v>
      </c>
      <c r="F304" s="22">
        <v>41978</v>
      </c>
      <c r="H304" s="23">
        <v>101.39</v>
      </c>
      <c r="I304" s="23"/>
    </row>
    <row r="305" spans="1:9">
      <c r="A305" t="s">
        <v>3</v>
      </c>
      <c r="B305" s="4" t="s">
        <v>4</v>
      </c>
      <c r="C305" s="4">
        <v>60538864000</v>
      </c>
      <c r="D305" s="2" t="s">
        <v>121</v>
      </c>
      <c r="E305" s="22">
        <v>42009</v>
      </c>
      <c r="F305" s="22">
        <v>42009</v>
      </c>
      <c r="G305" s="23">
        <v>45</v>
      </c>
      <c r="H305" s="23"/>
      <c r="I305" s="23"/>
    </row>
    <row r="306" spans="1:9">
      <c r="A306" t="s">
        <v>3</v>
      </c>
      <c r="B306" s="4" t="s">
        <v>4</v>
      </c>
      <c r="C306" s="4">
        <v>60538864000</v>
      </c>
      <c r="D306" s="2" t="s">
        <v>109</v>
      </c>
      <c r="E306" s="22">
        <v>42020</v>
      </c>
      <c r="F306" s="22">
        <v>42023</v>
      </c>
      <c r="G306" s="23"/>
      <c r="H306" s="23">
        <v>2000</v>
      </c>
    </row>
    <row r="307" spans="1:9">
      <c r="A307" t="s">
        <v>3</v>
      </c>
      <c r="B307" s="4" t="s">
        <v>4</v>
      </c>
      <c r="C307" s="4">
        <v>60538864000</v>
      </c>
      <c r="D307" s="2" t="s">
        <v>106</v>
      </c>
      <c r="E307" s="22">
        <v>42038</v>
      </c>
      <c r="F307" s="22">
        <v>42038</v>
      </c>
      <c r="G307" s="23">
        <v>111</v>
      </c>
      <c r="H307" s="23"/>
    </row>
    <row r="308" spans="1:9">
      <c r="A308" t="s">
        <v>3</v>
      </c>
      <c r="B308" s="4" t="s">
        <v>4</v>
      </c>
      <c r="C308" s="4">
        <v>60538864000</v>
      </c>
      <c r="D308" s="2" t="s">
        <v>122</v>
      </c>
      <c r="E308" s="22">
        <v>42040</v>
      </c>
      <c r="F308" s="22">
        <v>42040</v>
      </c>
      <c r="G308" s="23">
        <v>45</v>
      </c>
      <c r="H308" s="23"/>
      <c r="I308" s="23"/>
    </row>
    <row r="309" spans="1:9">
      <c r="A309" t="s">
        <v>3</v>
      </c>
      <c r="B309" s="4" t="s">
        <v>4</v>
      </c>
      <c r="C309" s="4">
        <v>60538864000</v>
      </c>
      <c r="D309" s="2" t="s">
        <v>123</v>
      </c>
      <c r="E309" s="22">
        <v>42040</v>
      </c>
      <c r="F309" s="22">
        <v>42040</v>
      </c>
      <c r="G309" s="23">
        <v>45</v>
      </c>
      <c r="H309" s="23"/>
      <c r="I309" s="23"/>
    </row>
    <row r="310" spans="1:9">
      <c r="A310" t="s">
        <v>3</v>
      </c>
      <c r="B310" s="4" t="s">
        <v>4</v>
      </c>
      <c r="C310" s="4">
        <v>60538864000</v>
      </c>
      <c r="D310" s="2" t="s">
        <v>124</v>
      </c>
      <c r="E310" s="22">
        <v>42099</v>
      </c>
      <c r="F310" s="22">
        <v>42101</v>
      </c>
      <c r="G310" s="23">
        <v>45</v>
      </c>
      <c r="H310" s="23"/>
      <c r="I310" s="23"/>
    </row>
    <row r="311" spans="1:9">
      <c r="A311" t="s">
        <v>3</v>
      </c>
      <c r="B311" s="4" t="s">
        <v>4</v>
      </c>
      <c r="C311" s="4">
        <v>60538864000</v>
      </c>
      <c r="D311" s="2" t="s">
        <v>106</v>
      </c>
      <c r="E311" s="22">
        <v>42128</v>
      </c>
      <c r="F311" s="22">
        <v>42128</v>
      </c>
      <c r="G311" s="23">
        <v>447</v>
      </c>
      <c r="H311" s="23"/>
    </row>
    <row r="312" spans="1:9">
      <c r="A312" t="s">
        <v>3</v>
      </c>
      <c r="B312" s="4" t="s">
        <v>4</v>
      </c>
      <c r="C312" s="4">
        <v>60538864000</v>
      </c>
      <c r="D312" s="2" t="s">
        <v>125</v>
      </c>
      <c r="E312" s="22">
        <v>42129</v>
      </c>
      <c r="F312" s="22">
        <v>42129</v>
      </c>
      <c r="G312" s="23">
        <v>45</v>
      </c>
      <c r="H312" s="23"/>
      <c r="I312" s="23"/>
    </row>
    <row r="313" spans="1:9">
      <c r="B313" s="4" t="s">
        <v>4</v>
      </c>
      <c r="C313" s="4">
        <v>60538864000</v>
      </c>
      <c r="D313" s="2" t="s">
        <v>138</v>
      </c>
      <c r="E313" s="22">
        <v>42158</v>
      </c>
      <c r="F313" s="22">
        <v>42158</v>
      </c>
      <c r="H313" s="23">
        <v>195</v>
      </c>
      <c r="I313" s="23"/>
    </row>
    <row r="314" spans="1:9">
      <c r="A314" t="s">
        <v>3</v>
      </c>
      <c r="B314" s="4" t="s">
        <v>4</v>
      </c>
      <c r="C314" s="4">
        <v>60538864000</v>
      </c>
      <c r="D314" s="2" t="s">
        <v>126</v>
      </c>
      <c r="E314" s="22">
        <v>42160</v>
      </c>
      <c r="F314" s="22">
        <v>42160</v>
      </c>
      <c r="G314" s="23">
        <v>45</v>
      </c>
      <c r="H314" s="23"/>
      <c r="I314" s="23"/>
    </row>
    <row r="315" spans="1:9">
      <c r="A315" t="s">
        <v>3</v>
      </c>
      <c r="B315" s="4" t="s">
        <v>4</v>
      </c>
      <c r="C315" s="4">
        <v>60538864000</v>
      </c>
      <c r="D315" s="2" t="s">
        <v>127</v>
      </c>
      <c r="E315" s="22">
        <v>42190</v>
      </c>
      <c r="F315" s="22">
        <v>42191</v>
      </c>
      <c r="G315" s="23">
        <v>45</v>
      </c>
      <c r="H315" s="23"/>
      <c r="I315" s="23"/>
    </row>
    <row r="316" spans="1:9">
      <c r="A316" t="s">
        <v>3</v>
      </c>
      <c r="B316" s="4" t="s">
        <v>4</v>
      </c>
      <c r="C316" s="4">
        <v>60538864000</v>
      </c>
      <c r="D316" s="2" t="s">
        <v>106</v>
      </c>
      <c r="E316" s="22">
        <v>42219</v>
      </c>
      <c r="F316" s="22">
        <v>42219</v>
      </c>
      <c r="G316" s="23">
        <v>84</v>
      </c>
      <c r="H316" s="23"/>
    </row>
    <row r="317" spans="1:9">
      <c r="A317" t="s">
        <v>3</v>
      </c>
      <c r="B317" s="4" t="s">
        <v>4</v>
      </c>
      <c r="C317" s="4">
        <v>60538864000</v>
      </c>
      <c r="D317" s="2" t="s">
        <v>128</v>
      </c>
      <c r="E317" s="22">
        <v>42221</v>
      </c>
      <c r="F317" s="22">
        <v>42221</v>
      </c>
      <c r="G317" s="23">
        <v>45</v>
      </c>
      <c r="H317" s="23"/>
      <c r="I317" s="23"/>
    </row>
    <row r="318" spans="1:9">
      <c r="A318" t="s">
        <v>3</v>
      </c>
      <c r="B318" s="4" t="s">
        <v>4</v>
      </c>
      <c r="C318" s="4">
        <v>60538864000</v>
      </c>
      <c r="D318" s="2" t="s">
        <v>129</v>
      </c>
      <c r="E318" s="22">
        <v>42252</v>
      </c>
      <c r="F318" s="22">
        <v>42254</v>
      </c>
      <c r="G318" s="23">
        <v>45</v>
      </c>
      <c r="H318" s="23"/>
      <c r="I318" s="23"/>
    </row>
    <row r="319" spans="1:9">
      <c r="A319" t="s">
        <v>3</v>
      </c>
      <c r="B319" s="4" t="s">
        <v>4</v>
      </c>
      <c r="C319" s="4">
        <v>60538864000</v>
      </c>
      <c r="D319" s="2" t="s">
        <v>130</v>
      </c>
      <c r="E319" s="22">
        <v>42282</v>
      </c>
      <c r="F319" s="22">
        <v>42282</v>
      </c>
      <c r="G319" s="23">
        <v>45</v>
      </c>
      <c r="H319" s="23"/>
      <c r="I319" s="23"/>
    </row>
    <row r="320" spans="1:9">
      <c r="A320" t="s">
        <v>3</v>
      </c>
      <c r="B320" s="4" t="s">
        <v>4</v>
      </c>
      <c r="C320" s="4">
        <v>60538864000</v>
      </c>
      <c r="D320" s="2" t="s">
        <v>106</v>
      </c>
      <c r="E320" s="22">
        <v>42311</v>
      </c>
      <c r="F320" s="22">
        <v>42311</v>
      </c>
      <c r="G320" s="23">
        <v>125</v>
      </c>
      <c r="H320" s="23"/>
    </row>
    <row r="321" spans="1:10">
      <c r="A321" t="s">
        <v>3</v>
      </c>
      <c r="B321" s="4" t="s">
        <v>4</v>
      </c>
      <c r="C321" s="4">
        <v>60538864000</v>
      </c>
      <c r="D321" s="2" t="s">
        <v>131</v>
      </c>
      <c r="E321" s="22">
        <v>42313</v>
      </c>
      <c r="F321" s="22">
        <v>42313</v>
      </c>
      <c r="G321" s="23">
        <v>45</v>
      </c>
      <c r="H321" s="23"/>
      <c r="I321" s="23"/>
    </row>
    <row r="322" spans="1:10">
      <c r="A322" t="s">
        <v>3</v>
      </c>
      <c r="B322" s="4" t="s">
        <v>4</v>
      </c>
      <c r="C322" s="4">
        <v>60538864000</v>
      </c>
      <c r="D322" s="2" t="s">
        <v>132</v>
      </c>
      <c r="E322" s="22">
        <v>42343</v>
      </c>
      <c r="F322" s="22">
        <v>42345</v>
      </c>
      <c r="G322" s="23">
        <v>45</v>
      </c>
      <c r="H322" s="23"/>
      <c r="I322" s="23"/>
    </row>
    <row r="323" spans="1:10">
      <c r="A323" t="s">
        <v>3</v>
      </c>
      <c r="B323" s="4" t="s">
        <v>4</v>
      </c>
      <c r="C323" s="4">
        <v>60538864000</v>
      </c>
      <c r="D323" s="2" t="s">
        <v>133</v>
      </c>
      <c r="E323" s="22">
        <v>42374</v>
      </c>
      <c r="F323" s="22">
        <v>42374</v>
      </c>
      <c r="G323" s="23">
        <v>45</v>
      </c>
      <c r="H323" s="23"/>
      <c r="I323" s="23"/>
    </row>
    <row r="324" spans="1:10">
      <c r="A324" t="s">
        <v>3</v>
      </c>
      <c r="B324" s="4" t="s">
        <v>4</v>
      </c>
      <c r="C324" s="4">
        <v>60538864000</v>
      </c>
      <c r="D324" s="2" t="s">
        <v>134</v>
      </c>
      <c r="E324" s="22">
        <v>42402</v>
      </c>
      <c r="F324" s="22">
        <v>42402</v>
      </c>
      <c r="G324" s="23">
        <v>52</v>
      </c>
      <c r="H324" s="23"/>
      <c r="I324" s="23"/>
    </row>
    <row r="325" spans="1:10">
      <c r="A325" t="s">
        <v>3</v>
      </c>
      <c r="B325" s="4" t="s">
        <v>4</v>
      </c>
      <c r="C325" s="4">
        <v>60538864000</v>
      </c>
      <c r="D325" s="2" t="s">
        <v>135</v>
      </c>
      <c r="E325" s="22">
        <v>42405</v>
      </c>
      <c r="F325" s="22">
        <v>42405</v>
      </c>
      <c r="G325" s="23">
        <v>45</v>
      </c>
      <c r="H325" s="23"/>
      <c r="I325" s="23"/>
    </row>
    <row r="326" spans="1:10">
      <c r="A326" t="s">
        <v>3</v>
      </c>
      <c r="B326" s="4" t="s">
        <v>4</v>
      </c>
      <c r="C326" s="4">
        <v>60538864000</v>
      </c>
      <c r="D326" s="2" t="s">
        <v>136</v>
      </c>
      <c r="E326" s="22">
        <v>42434</v>
      </c>
      <c r="F326" s="22">
        <v>42434</v>
      </c>
      <c r="G326" s="23">
        <v>45</v>
      </c>
      <c r="H326" s="23"/>
      <c r="I326" s="23"/>
    </row>
    <row r="327" spans="1:10">
      <c r="A327" t="s">
        <v>3</v>
      </c>
      <c r="B327" s="4" t="s">
        <v>4</v>
      </c>
      <c r="C327" s="4">
        <v>60538864000</v>
      </c>
      <c r="D327" s="2" t="s">
        <v>137</v>
      </c>
      <c r="E327" s="22">
        <v>42465</v>
      </c>
      <c r="F327" s="22">
        <v>42465</v>
      </c>
      <c r="G327" s="23">
        <v>45</v>
      </c>
      <c r="H327" s="23"/>
      <c r="I327" s="23"/>
    </row>
    <row r="328" spans="1:10">
      <c r="A328" t="s">
        <v>3</v>
      </c>
      <c r="B328" s="4" t="s">
        <v>4</v>
      </c>
      <c r="C328" s="4">
        <v>60538864000</v>
      </c>
      <c r="D328" s="2" t="s">
        <v>139</v>
      </c>
      <c r="E328" s="22">
        <v>42495</v>
      </c>
      <c r="F328" s="22">
        <v>42495</v>
      </c>
      <c r="G328" s="23">
        <v>45</v>
      </c>
      <c r="H328" s="23"/>
      <c r="I328" s="23"/>
    </row>
    <row r="329" spans="1:10">
      <c r="A329" t="s">
        <v>3</v>
      </c>
      <c r="B329" s="4" t="s">
        <v>4</v>
      </c>
      <c r="C329" s="4">
        <v>60538864000</v>
      </c>
      <c r="D329" s="2" t="s">
        <v>140</v>
      </c>
      <c r="E329" s="22">
        <v>42510</v>
      </c>
      <c r="F329" s="22">
        <v>42510</v>
      </c>
      <c r="G329" s="23"/>
      <c r="H329" s="23">
        <v>111.4</v>
      </c>
      <c r="I329" s="23"/>
    </row>
    <row r="330" spans="1:10">
      <c r="A330" t="s">
        <v>3</v>
      </c>
      <c r="B330" s="4" t="s">
        <v>4</v>
      </c>
      <c r="C330" s="4">
        <v>60538864000</v>
      </c>
      <c r="D330" s="2" t="s">
        <v>141</v>
      </c>
      <c r="E330" s="22">
        <v>42526</v>
      </c>
      <c r="F330" s="22">
        <v>42526</v>
      </c>
      <c r="G330" s="23">
        <v>45</v>
      </c>
      <c r="H330" s="23"/>
      <c r="I330" s="23"/>
    </row>
    <row r="331" spans="1:10">
      <c r="A331" t="s">
        <v>3</v>
      </c>
      <c r="B331" s="4" t="s">
        <v>4</v>
      </c>
      <c r="C331" s="4">
        <v>60538864000</v>
      </c>
      <c r="D331" s="2" t="s">
        <v>142</v>
      </c>
      <c r="E331" s="22">
        <v>42556</v>
      </c>
      <c r="F331" s="22">
        <v>42556</v>
      </c>
      <c r="G331" s="23">
        <v>45</v>
      </c>
      <c r="H331" s="23"/>
      <c r="I331" s="23"/>
    </row>
    <row r="332" spans="1:10">
      <c r="A332" t="s">
        <v>3</v>
      </c>
      <c r="B332" s="4" t="s">
        <v>4</v>
      </c>
      <c r="C332" s="4">
        <v>60538864000</v>
      </c>
      <c r="D332" s="2" t="s">
        <v>143</v>
      </c>
      <c r="E332" s="22">
        <v>42587</v>
      </c>
      <c r="F332" s="22">
        <v>42587</v>
      </c>
      <c r="G332" s="23">
        <v>45</v>
      </c>
      <c r="H332" s="23"/>
      <c r="I332" s="23"/>
    </row>
    <row r="333" spans="1:10">
      <c r="A333" t="s">
        <v>3</v>
      </c>
      <c r="B333" s="4" t="s">
        <v>4</v>
      </c>
      <c r="C333" s="4">
        <v>60538864000</v>
      </c>
      <c r="D333" s="2" t="s">
        <v>144</v>
      </c>
      <c r="E333" s="22">
        <v>42618</v>
      </c>
      <c r="F333" s="22">
        <v>42618</v>
      </c>
      <c r="G333" s="23">
        <v>45</v>
      </c>
      <c r="H333" s="23"/>
      <c r="I333" s="23"/>
    </row>
    <row r="334" spans="1:10">
      <c r="A334" t="s">
        <v>3</v>
      </c>
      <c r="B334" s="4" t="s">
        <v>4</v>
      </c>
      <c r="C334" s="4">
        <v>60538864000</v>
      </c>
      <c r="D334" s="2" t="s">
        <v>145</v>
      </c>
      <c r="E334" s="22">
        <v>42648</v>
      </c>
      <c r="F334" s="22">
        <v>42648</v>
      </c>
      <c r="G334" s="23">
        <v>45</v>
      </c>
      <c r="H334" s="23"/>
      <c r="I334" s="23"/>
    </row>
    <row r="335" spans="1:10">
      <c r="A335" t="s">
        <v>3</v>
      </c>
      <c r="B335" s="4" t="s">
        <v>4</v>
      </c>
      <c r="C335" s="4">
        <v>60538864000</v>
      </c>
      <c r="D335" s="2" t="s">
        <v>134</v>
      </c>
      <c r="E335" s="22">
        <v>42676</v>
      </c>
      <c r="F335" s="22">
        <v>42676</v>
      </c>
      <c r="G335" s="23">
        <v>183</v>
      </c>
      <c r="H335" s="23"/>
      <c r="I335" s="23"/>
      <c r="J335" s="23">
        <f>SUM(H304:H335)-SUM(G304:G335)</f>
        <v>415.78999999999996</v>
      </c>
    </row>
    <row r="336" spans="1:10">
      <c r="A336" t="s">
        <v>3</v>
      </c>
      <c r="B336" s="4" t="s">
        <v>4</v>
      </c>
      <c r="C336" s="4">
        <v>60538864000</v>
      </c>
      <c r="D336" s="2" t="s">
        <v>28</v>
      </c>
      <c r="E336" s="22">
        <v>42678</v>
      </c>
      <c r="F336" s="22">
        <v>42678</v>
      </c>
      <c r="H336" s="23">
        <v>415.79</v>
      </c>
      <c r="I336" s="23"/>
    </row>
    <row r="337" spans="1:10">
      <c r="A337" t="s">
        <v>3</v>
      </c>
      <c r="B337" s="4" t="s">
        <v>4</v>
      </c>
      <c r="C337" s="4">
        <v>60538864000</v>
      </c>
      <c r="D337" s="2" t="s">
        <v>28</v>
      </c>
      <c r="E337" s="22">
        <v>42710</v>
      </c>
      <c r="F337" s="22">
        <v>42710</v>
      </c>
      <c r="H337" s="23">
        <v>465.19</v>
      </c>
      <c r="I337" s="23"/>
    </row>
    <row r="338" spans="1:10">
      <c r="A338" t="s">
        <v>3</v>
      </c>
      <c r="B338" s="4" t="s">
        <v>4</v>
      </c>
      <c r="C338" s="4">
        <v>60538864000</v>
      </c>
      <c r="D338" s="2" t="s">
        <v>146</v>
      </c>
      <c r="E338" s="22">
        <v>42740</v>
      </c>
      <c r="F338" s="22">
        <v>42740</v>
      </c>
      <c r="G338" s="23">
        <v>45</v>
      </c>
      <c r="H338" s="23"/>
      <c r="I338" s="23"/>
    </row>
    <row r="339" spans="1:10">
      <c r="A339" t="s">
        <v>3</v>
      </c>
      <c r="B339" s="4" t="s">
        <v>4</v>
      </c>
      <c r="C339" s="4">
        <v>60538864000</v>
      </c>
      <c r="D339" s="2" t="s">
        <v>147</v>
      </c>
      <c r="E339" s="22">
        <v>42759</v>
      </c>
      <c r="F339" s="22">
        <v>42759</v>
      </c>
      <c r="G339" s="23"/>
      <c r="H339" s="23">
        <v>27.4</v>
      </c>
      <c r="I339" s="23"/>
    </row>
    <row r="340" spans="1:10">
      <c r="A340" t="s">
        <v>3</v>
      </c>
      <c r="B340" s="4" t="s">
        <v>4</v>
      </c>
      <c r="C340" s="4">
        <v>60538864000</v>
      </c>
      <c r="D340" s="2" t="s">
        <v>134</v>
      </c>
      <c r="E340" s="22">
        <v>42767</v>
      </c>
      <c r="F340" s="22">
        <v>42767</v>
      </c>
      <c r="G340" s="23">
        <v>211</v>
      </c>
      <c r="H340" s="23"/>
      <c r="I340" s="23"/>
      <c r="J340" s="23"/>
    </row>
    <row r="341" spans="1:10">
      <c r="A341" t="s">
        <v>3</v>
      </c>
      <c r="B341" s="4" t="s">
        <v>4</v>
      </c>
      <c r="C341" s="4">
        <v>60538864000</v>
      </c>
      <c r="D341" s="2" t="s">
        <v>148</v>
      </c>
      <c r="E341" s="22">
        <v>42771</v>
      </c>
      <c r="F341" s="22">
        <v>42772</v>
      </c>
      <c r="G341" s="23">
        <v>45</v>
      </c>
      <c r="H341" s="23"/>
      <c r="I341" s="23"/>
    </row>
    <row r="342" spans="1:10">
      <c r="A342" t="s">
        <v>3</v>
      </c>
      <c r="B342" s="4" t="s">
        <v>4</v>
      </c>
      <c r="C342" s="4">
        <v>60538864000</v>
      </c>
      <c r="D342" s="2" t="s">
        <v>149</v>
      </c>
      <c r="E342" s="22">
        <v>42799</v>
      </c>
      <c r="F342" s="22">
        <v>42800</v>
      </c>
      <c r="G342" s="23">
        <v>45</v>
      </c>
      <c r="H342" s="23"/>
      <c r="I342" s="23"/>
    </row>
    <row r="343" spans="1:10">
      <c r="B343" s="4" t="s">
        <v>4</v>
      </c>
      <c r="C343" s="4">
        <v>60538864000</v>
      </c>
      <c r="D343" s="2" t="s">
        <v>151</v>
      </c>
      <c r="E343" s="22">
        <v>42828</v>
      </c>
      <c r="F343" s="22">
        <v>42828</v>
      </c>
      <c r="G343" s="23"/>
      <c r="H343" s="23">
        <v>500</v>
      </c>
      <c r="I343" s="23"/>
    </row>
    <row r="344" spans="1:10">
      <c r="A344" t="s">
        <v>3</v>
      </c>
      <c r="B344" s="4" t="s">
        <v>4</v>
      </c>
      <c r="C344" s="4">
        <v>60538864000</v>
      </c>
      <c r="D344" s="2" t="s">
        <v>150</v>
      </c>
      <c r="E344" s="22">
        <v>42830</v>
      </c>
      <c r="F344" s="22">
        <v>42830</v>
      </c>
      <c r="G344" s="23">
        <v>45</v>
      </c>
      <c r="H344" s="23"/>
      <c r="I344" s="23"/>
      <c r="J344" s="23">
        <f>SUM(H337:H344)-SUM(G337:G344)</f>
        <v>601.58999999999992</v>
      </c>
    </row>
    <row r="345" spans="1:10">
      <c r="A345" t="s">
        <v>3</v>
      </c>
      <c r="B345" s="4" t="s">
        <v>4</v>
      </c>
      <c r="C345" s="4">
        <v>60538864000</v>
      </c>
      <c r="D345" s="2" t="s">
        <v>28</v>
      </c>
      <c r="E345" s="22">
        <v>42831</v>
      </c>
      <c r="F345" s="22">
        <v>42831</v>
      </c>
      <c r="H345" s="23">
        <v>601.59</v>
      </c>
      <c r="I345" s="23"/>
    </row>
  </sheetData>
  <pageMargins left="1.25" right="1.25" top="1" bottom="0.74583333333333335" header="0.25" footer="0.2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Thibault THOMAS</cp:lastModifiedBy>
  <dcterms:created xsi:type="dcterms:W3CDTF">2017-09-12T08:14:48Z</dcterms:created>
  <dcterms:modified xsi:type="dcterms:W3CDTF">2017-09-12T08:31:47Z</dcterms:modified>
</cp:coreProperties>
</file>