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3\"/>
    </mc:Choice>
  </mc:AlternateContent>
  <xr:revisionPtr revIDLastSave="0" documentId="13_ncr:1_{235D2032-E290-4A26-AF56-DD6D004263FD}" xr6:coauthVersionLast="47" xr6:coauthVersionMax="47" xr10:uidLastSave="{00000000-0000-0000-0000-000000000000}"/>
  <bookViews>
    <workbookView xWindow="-108" yWindow="-108" windowWidth="23256" windowHeight="13176" activeTab="1" xr2:uid="{4202FB00-D014-47DB-819A-36A86FDA5B12}"/>
  </bookViews>
  <sheets>
    <sheet name="Matrice" sheetId="1" r:id="rId1"/>
    <sheet name="2023" sheetId="5" r:id="rId2"/>
  </sheets>
  <definedNames>
    <definedName name="_Hlk93828471" localSheetId="1">'2023'!$A$17</definedName>
    <definedName name="_Hlk93828471" localSheetId="0">Matrice!$A$17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" l="1"/>
  <c r="G27" i="5"/>
  <c r="G28" i="5" s="1"/>
  <c r="C28" i="5"/>
  <c r="H26" i="5"/>
  <c r="H25" i="5" s="1"/>
  <c r="F26" i="5"/>
  <c r="F25" i="5"/>
  <c r="H24" i="5"/>
  <c r="H23" i="5" s="1"/>
  <c r="F24" i="5"/>
  <c r="F23" i="5"/>
  <c r="H22" i="5"/>
  <c r="F22" i="5"/>
  <c r="H26" i="1"/>
  <c r="H24" i="1"/>
  <c r="H22" i="1"/>
  <c r="G28" i="1"/>
  <c r="F28" i="1"/>
  <c r="C28" i="1"/>
  <c r="C25" i="1"/>
  <c r="H25" i="1"/>
  <c r="H23" i="1"/>
  <c r="C23" i="1"/>
  <c r="F26" i="1"/>
  <c r="F25" i="1" s="1"/>
  <c r="F24" i="1"/>
  <c r="F23" i="1" s="1"/>
  <c r="C21" i="1"/>
  <c r="F22" i="1"/>
  <c r="F21" i="1" s="1"/>
  <c r="F28" i="5" l="1"/>
  <c r="H28" i="5"/>
  <c r="H21" i="5"/>
  <c r="H28" i="1"/>
</calcChain>
</file>

<file path=xl/sharedStrings.xml><?xml version="1.0" encoding="utf-8"?>
<sst xmlns="http://schemas.openxmlformats.org/spreadsheetml/2006/main" count="86" uniqueCount="42">
  <si>
    <t>REGULARISATION DES CHARGES</t>
  </si>
  <si>
    <t>Période du 01/01/2019 au 31/12/2019</t>
  </si>
  <si>
    <t>Présence du 01/01/2019 au 31/12/2019</t>
  </si>
  <si>
    <t xml:space="preserve">  </t>
  </si>
  <si>
    <t>Madame, Monsieur,</t>
  </si>
  <si>
    <t>Veuillez trouver ci-joint le détail de la régularisation des charges.</t>
  </si>
  <si>
    <t>N° Lot</t>
  </si>
  <si>
    <t>Ent.</t>
  </si>
  <si>
    <t>Esc.</t>
  </si>
  <si>
    <t>Et.</t>
  </si>
  <si>
    <t>Porte</t>
  </si>
  <si>
    <t>Type de lot</t>
  </si>
  <si>
    <t>Local Cial</t>
  </si>
  <si>
    <t>Propriétaire</t>
  </si>
  <si>
    <t>Rubriques de charges</t>
  </si>
  <si>
    <t>Prorata</t>
  </si>
  <si>
    <t>Dépenses récupérables</t>
  </si>
  <si>
    <t>Votre quote-part</t>
  </si>
  <si>
    <t>Dont TVA</t>
  </si>
  <si>
    <t xml:space="preserve">     01 CHARGES COMMUNES GENERALES</t>
  </si>
  <si>
    <t>365/365</t>
  </si>
  <si>
    <t xml:space="preserve">     02 CHARGES GRILLE A</t>
  </si>
  <si>
    <t xml:space="preserve">     03 CHARGES GRILLE B</t>
  </si>
  <si>
    <t>Total des provisions appelées</t>
  </si>
  <si>
    <t>Totaux</t>
  </si>
  <si>
    <t>Solde en votre faveur en Euros</t>
  </si>
  <si>
    <t>La nouvelle provision de charges s'élèvera à 2.200,00 Euros.</t>
  </si>
  <si>
    <t>Ce solde sera repris sur votre prochain avis d'échéance.</t>
  </si>
  <si>
    <t>Veuillez agréer, Madame, Monsieur, l’assurance de notre parfaite considération.</t>
  </si>
  <si>
    <r>
      <t>Gestionnaire</t>
    </r>
    <r>
      <rPr>
        <sz val="7"/>
        <color rgb="FF000000"/>
        <rFont val="Arial"/>
        <family val="2"/>
      </rPr>
      <t xml:space="preserve"> : SCI Michel THOMAS - M. Thibault THOMAS</t>
    </r>
  </si>
  <si>
    <t>SCI Michel THOMAS</t>
  </si>
  <si>
    <t>Individuels</t>
  </si>
  <si>
    <t xml:space="preserve">Tantièmes  </t>
  </si>
  <si>
    <t>Généraux</t>
  </si>
  <si>
    <t xml:space="preserve">    001 Charges locatives</t>
  </si>
  <si>
    <t xml:space="preserve">     001 Charges locatives</t>
  </si>
  <si>
    <r>
      <t>Immeuble</t>
    </r>
    <r>
      <rPr>
        <sz val="7"/>
        <color rgb="FF000000"/>
        <rFont val="Arial"/>
        <family val="2"/>
      </rPr>
      <t xml:space="preserve"> :</t>
    </r>
    <r>
      <rPr>
        <u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218/222 BLD DE LA VILLETTE 75019 PARIS</t>
    </r>
  </si>
  <si>
    <t xml:space="preserve">Débit </t>
  </si>
  <si>
    <t>Crédit</t>
  </si>
  <si>
    <t>Période du 01/01/2023 au 31/12/2023</t>
  </si>
  <si>
    <t>Présence du 01/01/2023 au 31/12/2023</t>
  </si>
  <si>
    <t>Solde en notre faveur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</si>
</sst>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.5"/>
      <color rgb="FF000000"/>
      <name val="Arial"/>
      <family val="2"/>
    </font>
    <font>
      <u/>
      <sz val="7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7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10" fillId="0" borderId="0" xfId="0" applyFont="1"/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43D5-3E3D-4254-8CB8-5C6F0857DC49}">
  <dimension ref="A4:H33"/>
  <sheetViews>
    <sheetView topLeftCell="A11" workbookViewId="0">
      <selection activeCell="C22" sqref="C22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1</v>
      </c>
    </row>
    <row r="6" spans="1:6" x14ac:dyDescent="0.3">
      <c r="A6" s="2" t="s">
        <v>2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1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19717.02</v>
      </c>
      <c r="D21" s="28"/>
      <c r="E21" s="28"/>
      <c r="F21" s="27">
        <f>F22</f>
        <v>6112.2762000000002</v>
      </c>
      <c r="G21" s="29"/>
      <c r="H21" s="29">
        <v>1018.71</v>
      </c>
    </row>
    <row r="22" spans="1:8" ht="24" x14ac:dyDescent="0.3">
      <c r="A22" s="13" t="s">
        <v>19</v>
      </c>
      <c r="B22" s="14" t="s">
        <v>20</v>
      </c>
      <c r="C22" s="30">
        <v>19717.02</v>
      </c>
      <c r="D22" s="31">
        <v>31</v>
      </c>
      <c r="E22" s="31">
        <v>100</v>
      </c>
      <c r="F22" s="30">
        <f>C22*D22/E22</f>
        <v>6112.2762000000002</v>
      </c>
      <c r="G22" s="29"/>
      <c r="H22" s="30">
        <f>(C22-(C22/1.2))*D22/E22</f>
        <v>1018.7126999999995</v>
      </c>
    </row>
    <row r="23" spans="1:8" x14ac:dyDescent="0.3">
      <c r="A23" s="15" t="s">
        <v>34</v>
      </c>
      <c r="B23" s="12"/>
      <c r="C23" s="27">
        <f>C24</f>
        <v>7094.93</v>
      </c>
      <c r="D23" s="28"/>
      <c r="E23" s="28"/>
      <c r="F23" s="27">
        <f>F24</f>
        <v>2199.4283</v>
      </c>
      <c r="G23" s="29"/>
      <c r="H23" s="27">
        <f>H24</f>
        <v>366.57138333333313</v>
      </c>
    </row>
    <row r="24" spans="1:8" ht="24" customHeight="1" x14ac:dyDescent="0.3">
      <c r="A24" s="16" t="s">
        <v>21</v>
      </c>
      <c r="B24" s="14" t="s">
        <v>20</v>
      </c>
      <c r="C24" s="30">
        <v>7094.93</v>
      </c>
      <c r="D24" s="31">
        <v>31</v>
      </c>
      <c r="E24" s="31">
        <v>100</v>
      </c>
      <c r="F24" s="30">
        <f>C24*D24/E24</f>
        <v>2199.4283</v>
      </c>
      <c r="G24" s="29"/>
      <c r="H24" s="30">
        <f>(C24-(C24/1.2))*D24/E24</f>
        <v>366.57138333333313</v>
      </c>
    </row>
    <row r="25" spans="1:8" x14ac:dyDescent="0.3">
      <c r="A25" s="17" t="s">
        <v>35</v>
      </c>
      <c r="B25" s="12"/>
      <c r="C25" s="27">
        <f>C26</f>
        <v>2191.6999999999998</v>
      </c>
      <c r="D25" s="28"/>
      <c r="E25" s="28"/>
      <c r="F25" s="27">
        <f>F26</f>
        <v>87.667999999999992</v>
      </c>
      <c r="G25" s="29"/>
      <c r="H25" s="27">
        <f>H26</f>
        <v>14.611333333333333</v>
      </c>
    </row>
    <row r="26" spans="1:8" ht="24" customHeight="1" x14ac:dyDescent="0.3">
      <c r="A26" s="16" t="s">
        <v>22</v>
      </c>
      <c r="B26" s="14" t="s">
        <v>20</v>
      </c>
      <c r="C26" s="30">
        <v>2191.6999999999998</v>
      </c>
      <c r="D26" s="31">
        <v>4</v>
      </c>
      <c r="E26" s="31">
        <v>100</v>
      </c>
      <c r="F26" s="30">
        <f>C26*D26/E26</f>
        <v>87.667999999999992</v>
      </c>
      <c r="G26" s="29"/>
      <c r="H26" s="30">
        <f>(C26-(C26/1.2))*D26/E26</f>
        <v>14.611333333333333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v>9430</v>
      </c>
      <c r="H27" s="29"/>
    </row>
    <row r="28" spans="1:8" x14ac:dyDescent="0.3">
      <c r="A28" s="19" t="s">
        <v>24</v>
      </c>
      <c r="B28" s="20"/>
      <c r="C28" s="26">
        <f>C22+C24+C26</f>
        <v>29003.65</v>
      </c>
      <c r="D28" s="32"/>
      <c r="E28" s="32"/>
      <c r="F28" s="26">
        <f>F22+F24+F26</f>
        <v>8399.3724999999995</v>
      </c>
      <c r="G28" s="32">
        <f>G27</f>
        <v>9430</v>
      </c>
      <c r="H28" s="26">
        <f>H22+H24+H26</f>
        <v>1399.8954166666658</v>
      </c>
    </row>
    <row r="29" spans="1:8" ht="22.8" customHeight="1" x14ac:dyDescent="0.3">
      <c r="C29" s="33"/>
      <c r="D29" s="36" t="s">
        <v>25</v>
      </c>
      <c r="E29" s="37"/>
      <c r="F29" s="37"/>
      <c r="G29" s="35">
        <v>1030.6199999999999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H19:H20"/>
    <mergeCell ref="B17:C17"/>
    <mergeCell ref="D19:E19"/>
    <mergeCell ref="C19:C20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E671-2D3F-452D-8F39-2AA46C8D9924}">
  <dimension ref="A4:H33"/>
  <sheetViews>
    <sheetView tabSelected="1" topLeftCell="A13" workbookViewId="0">
      <selection activeCell="G30" sqref="G30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66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39</v>
      </c>
    </row>
    <row r="6" spans="1:6" x14ac:dyDescent="0.3">
      <c r="A6" s="2" t="s">
        <v>40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39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v>33074.660000000003</v>
      </c>
      <c r="D21" s="28"/>
      <c r="E21" s="28"/>
      <c r="F21" s="27">
        <v>10253.14</v>
      </c>
      <c r="G21" s="29"/>
      <c r="H21" s="27">
        <f>H22</f>
        <v>1708.8574333333331</v>
      </c>
    </row>
    <row r="22" spans="1:8" ht="24" x14ac:dyDescent="0.3">
      <c r="A22" s="13" t="s">
        <v>19</v>
      </c>
      <c r="B22" s="14" t="s">
        <v>20</v>
      </c>
      <c r="C22" s="30">
        <v>33074.660000000003</v>
      </c>
      <c r="D22" s="31">
        <v>31</v>
      </c>
      <c r="E22" s="31">
        <v>100</v>
      </c>
      <c r="F22" s="30">
        <f>C22*D22/E22</f>
        <v>10253.144600000001</v>
      </c>
      <c r="G22" s="29"/>
      <c r="H22" s="30">
        <f>(C22-(C22/1.2))*D22/E22</f>
        <v>1708.8574333333331</v>
      </c>
    </row>
    <row r="23" spans="1:8" x14ac:dyDescent="0.3">
      <c r="A23" s="15" t="s">
        <v>34</v>
      </c>
      <c r="B23" s="12"/>
      <c r="C23" s="27">
        <v>14032.09</v>
      </c>
      <c r="D23" s="28"/>
      <c r="E23" s="28"/>
      <c r="F23" s="27">
        <f>F24</f>
        <v>4349.9479000000001</v>
      </c>
      <c r="G23" s="29"/>
      <c r="H23" s="27">
        <f>H24</f>
        <v>724.99131666666619</v>
      </c>
    </row>
    <row r="24" spans="1:8" ht="24" customHeight="1" x14ac:dyDescent="0.3">
      <c r="A24" s="16" t="s">
        <v>21</v>
      </c>
      <c r="B24" s="14" t="s">
        <v>20</v>
      </c>
      <c r="C24" s="30">
        <v>14032.09</v>
      </c>
      <c r="D24" s="31">
        <v>31</v>
      </c>
      <c r="E24" s="31">
        <v>100</v>
      </c>
      <c r="F24" s="30">
        <f>C24*D24/E24</f>
        <v>4349.9479000000001</v>
      </c>
      <c r="G24" s="29"/>
      <c r="H24" s="30">
        <f>(C24-(C24/1.2))*D24/E24</f>
        <v>724.99131666666619</v>
      </c>
    </row>
    <row r="25" spans="1:8" x14ac:dyDescent="0.3">
      <c r="A25" s="17" t="s">
        <v>35</v>
      </c>
      <c r="B25" s="12"/>
      <c r="C25" s="27">
        <v>1384.04</v>
      </c>
      <c r="D25" s="28"/>
      <c r="E25" s="28"/>
      <c r="F25" s="27">
        <f>F26</f>
        <v>55.361599999999996</v>
      </c>
      <c r="G25" s="29"/>
      <c r="H25" s="27">
        <f>H26</f>
        <v>9.2269333333333279</v>
      </c>
    </row>
    <row r="26" spans="1:8" ht="24" customHeight="1" x14ac:dyDescent="0.3">
      <c r="A26" s="16" t="s">
        <v>22</v>
      </c>
      <c r="B26" s="14" t="s">
        <v>20</v>
      </c>
      <c r="C26" s="30">
        <v>1384.04</v>
      </c>
      <c r="D26" s="31">
        <v>4</v>
      </c>
      <c r="E26" s="31">
        <v>100</v>
      </c>
      <c r="F26" s="30">
        <f>C26*D26/E26</f>
        <v>55.361599999999996</v>
      </c>
      <c r="G26" s="29"/>
      <c r="H26" s="30">
        <f>(C26-(C26/1.2))*D26/E26</f>
        <v>9.2269333333333279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f>2200+2200+2200+2200</f>
        <v>8800</v>
      </c>
      <c r="H27" s="29"/>
    </row>
    <row r="28" spans="1:8" x14ac:dyDescent="0.3">
      <c r="A28" s="19" t="s">
        <v>24</v>
      </c>
      <c r="B28" s="20"/>
      <c r="C28" s="26">
        <f>C22+C24+C26</f>
        <v>48490.79</v>
      </c>
      <c r="D28" s="32"/>
      <c r="E28" s="32"/>
      <c r="F28" s="26">
        <f>F22+F24+F26</f>
        <v>14658.454100000003</v>
      </c>
      <c r="G28" s="32">
        <f>G27</f>
        <v>8800</v>
      </c>
      <c r="H28" s="26">
        <f>H22+H24+H26</f>
        <v>2443.0756833333326</v>
      </c>
    </row>
    <row r="29" spans="1:8" ht="22.8" customHeight="1" x14ac:dyDescent="0.3">
      <c r="C29" s="33"/>
      <c r="D29" s="36" t="s">
        <v>41</v>
      </c>
      <c r="E29" s="37"/>
      <c r="F29" s="37"/>
      <c r="G29" s="35">
        <f>F28-G28</f>
        <v>5858.4541000000027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B17:C17"/>
    <mergeCell ref="C19:C20"/>
    <mergeCell ref="D19:E19"/>
    <mergeCell ref="F19:G19"/>
    <mergeCell ref="H19:H20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</vt:lpstr>
      <vt:lpstr>2023</vt:lpstr>
      <vt:lpstr>'2023'!_Hlk93828471</vt:lpstr>
      <vt:lpstr>Matrice!_Hlk93828471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2022-01-23T15:04:45Z</cp:lastPrinted>
  <dcterms:created xsi:type="dcterms:W3CDTF">2022-01-23T10:13:07Z</dcterms:created>
  <dcterms:modified xsi:type="dcterms:W3CDTF">2024-09-22T07:49:41Z</dcterms:modified>
</cp:coreProperties>
</file>