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4.xml" ContentType="application/vnd.openxmlformats-officedocument.spreadsheetml.pivotCacheDefinitio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2.xml" ContentType="application/vnd.openxmlformats-officedocument.spreadsheetml.pivotCacheDefinition+xml"/>
  <Override PartName="/xl/pivotCache/pivotCacheDefinition3.xml" ContentType="application/vnd.openxmlformats-officedocument.spreadsheetml.pivotCacheDefinition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calcChain.xml" ContentType="application/vnd.openxmlformats-officedocument.spreadsheetml.calcChain+xml"/>
  <Override PartName="/xl/pivotCache/pivotCacheRecords3.xml" ContentType="application/vnd.openxmlformats-officedocument.spreadsheetml.pivotCacheRecords+xml"/>
  <Override PartName="/xl/pivotCache/pivotCacheRecords4.xml" ContentType="application/vnd.openxmlformats-officedocument.spreadsheetml.pivotCacheRecords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xl/pivotCache/pivotCacheRecords2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hidePivotFieldList="1" showPivotChartFilter="1" defaultThemeVersion="124226"/>
  <bookViews>
    <workbookView xWindow="996" yWindow="876" windowWidth="29052" windowHeight="13416" activeTab="5"/>
  </bookViews>
  <sheets>
    <sheet name="Ordres bancaires" sheetId="1" r:id="rId1"/>
    <sheet name="2018" sheetId="7" r:id="rId2"/>
    <sheet name="2019" sheetId="8" r:id="rId3"/>
    <sheet name="2020" sheetId="9" r:id="rId4"/>
    <sheet name="2021" sheetId="10" r:id="rId5"/>
    <sheet name="Synthèse" sheetId="2" r:id="rId6"/>
    <sheet name="Factures - Ordres bancaires" sheetId="11" r:id="rId7"/>
  </sheets>
  <definedNames>
    <definedName name="_xlnm._FilterDatabase" localSheetId="1" hidden="1">'2018'!$A$1:$I$1</definedName>
    <definedName name="_xlnm._FilterDatabase" localSheetId="2" hidden="1">'2019'!$A$1:$I$1</definedName>
    <definedName name="_xlnm._FilterDatabase" localSheetId="3" hidden="1">'2020'!$A$1:$I$1</definedName>
    <definedName name="_xlnm._FilterDatabase" localSheetId="4" hidden="1">'2021'!$A$1:$I$1</definedName>
    <definedName name="_xlnm._FilterDatabase" localSheetId="0" hidden="1">'Ordres bancaires'!$A$1:$I$1</definedName>
  </definedNames>
  <calcPr calcId="125725"/>
  <pivotCaches>
    <pivotCache cacheId="4" r:id="rId8"/>
    <pivotCache cacheId="5" r:id="rId9"/>
    <pivotCache cacheId="6" r:id="rId10"/>
    <pivotCache cacheId="7" r:id="rId11"/>
  </pivotCaches>
</workbook>
</file>

<file path=xl/calcChain.xml><?xml version="1.0" encoding="utf-8"?>
<calcChain xmlns="http://schemas.openxmlformats.org/spreadsheetml/2006/main">
  <c r="J37" i="11"/>
  <c r="J34"/>
  <c r="J31"/>
  <c r="A28" i="10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A5"/>
  <c r="A4"/>
  <c r="A3"/>
  <c r="A2"/>
  <c r="A40" i="9"/>
  <c r="A39"/>
  <c r="A38"/>
  <c r="A5"/>
  <c r="A16"/>
  <c r="A19"/>
  <c r="A25"/>
  <c r="A8"/>
  <c r="A7"/>
  <c r="A6"/>
  <c r="A37"/>
  <c r="A36"/>
  <c r="A21"/>
  <c r="A14"/>
  <c r="A2"/>
  <c r="A10"/>
  <c r="A35"/>
  <c r="A34"/>
  <c r="A18"/>
  <c r="A24"/>
  <c r="A13"/>
  <c r="A23"/>
  <c r="A29"/>
  <c r="A33"/>
  <c r="A32"/>
  <c r="A28"/>
  <c r="A12"/>
  <c r="A22"/>
  <c r="A42"/>
  <c r="A17"/>
  <c r="A4"/>
  <c r="A20"/>
  <c r="A27"/>
  <c r="A26"/>
  <c r="A3"/>
  <c r="A9"/>
  <c r="A41"/>
  <c r="A11"/>
  <c r="A31"/>
  <c r="A30"/>
  <c r="A15"/>
  <c r="A40" i="8"/>
  <c r="A39"/>
  <c r="A38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A5"/>
  <c r="A4"/>
  <c r="A3"/>
  <c r="A2"/>
  <c r="A19" i="7"/>
  <c r="A18"/>
  <c r="A17"/>
  <c r="A16"/>
  <c r="A15"/>
  <c r="A14"/>
  <c r="A13"/>
  <c r="A12"/>
  <c r="A11"/>
  <c r="A10"/>
  <c r="A9"/>
  <c r="A8"/>
  <c r="A7"/>
  <c r="A6"/>
  <c r="A5"/>
  <c r="A4"/>
  <c r="A3"/>
  <c r="A2"/>
  <c r="A126" i="1"/>
  <c r="A125"/>
  <c r="A124"/>
  <c r="A123"/>
  <c r="A122"/>
  <c r="A121"/>
  <c r="A120"/>
  <c r="A119"/>
  <c r="A118"/>
  <c r="A117"/>
  <c r="A116"/>
  <c r="A115"/>
  <c r="A114"/>
  <c r="A113"/>
  <c r="A112"/>
  <c r="A111"/>
  <c r="A110"/>
  <c r="A109"/>
  <c r="A108"/>
  <c r="A107"/>
  <c r="A106"/>
  <c r="A105"/>
  <c r="A104"/>
  <c r="A103"/>
  <c r="A102"/>
  <c r="A101"/>
  <c r="A100"/>
  <c r="A99"/>
  <c r="A98"/>
  <c r="A97"/>
  <c r="A96"/>
  <c r="A95"/>
  <c r="A94"/>
  <c r="A93"/>
  <c r="A92"/>
  <c r="A91"/>
  <c r="A90"/>
  <c r="A89"/>
  <c r="A88"/>
  <c r="A87"/>
  <c r="A86"/>
  <c r="A85"/>
  <c r="A84"/>
  <c r="A83"/>
  <c r="A82"/>
  <c r="A81"/>
  <c r="A80"/>
  <c r="A79"/>
  <c r="A78"/>
  <c r="A77"/>
  <c r="A76"/>
  <c r="A75"/>
  <c r="A74"/>
  <c r="A73"/>
  <c r="A72"/>
  <c r="A71"/>
  <c r="A70"/>
  <c r="A69"/>
  <c r="A68"/>
  <c r="A67"/>
  <c r="A66"/>
  <c r="A65"/>
  <c r="A64"/>
  <c r="A63"/>
  <c r="A62"/>
  <c r="A61"/>
  <c r="A60"/>
  <c r="A59"/>
  <c r="A58"/>
  <c r="A57"/>
  <c r="A56"/>
  <c r="A55"/>
  <c r="A54"/>
  <c r="A53"/>
  <c r="A52"/>
  <c r="A51"/>
  <c r="A50"/>
  <c r="A49"/>
  <c r="A48"/>
  <c r="A47"/>
  <c r="A46"/>
  <c r="A45"/>
  <c r="A44"/>
  <c r="A43"/>
  <c r="A42"/>
  <c r="A41"/>
  <c r="A40"/>
  <c r="A39"/>
  <c r="A38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A5"/>
  <c r="A4"/>
  <c r="A3"/>
  <c r="A2"/>
</calcChain>
</file>

<file path=xl/sharedStrings.xml><?xml version="1.0" encoding="utf-8"?>
<sst xmlns="http://schemas.openxmlformats.org/spreadsheetml/2006/main" count="1470" uniqueCount="135">
  <si>
    <t>Date execution</t>
  </si>
  <si>
    <t>Nom du fournisseur</t>
  </si>
  <si>
    <t>Activite</t>
  </si>
  <si>
    <t>Mode de reglement</t>
  </si>
  <si>
    <t>Libelle</t>
  </si>
  <si>
    <t>Reference</t>
  </si>
  <si>
    <t>Montant</t>
  </si>
  <si>
    <t>Date</t>
  </si>
  <si>
    <t>HONO.SYNDIC</t>
  </si>
  <si>
    <t>HONORAIRES</t>
  </si>
  <si>
    <t>Virement  "a vue"</t>
  </si>
  <si>
    <t>Virt HONO.SYNDIC</t>
  </si>
  <si>
    <t>EVEN:33625210 Honoraires syndi</t>
  </si>
  <si>
    <t>RELANCES SYNDIC</t>
  </si>
  <si>
    <t>Virt RELANCES SYNDI</t>
  </si>
  <si>
    <t>RELANCES SYN Frais de relance</t>
  </si>
  <si>
    <t>DUBERNARD</t>
  </si>
  <si>
    <t>DIVERS</t>
  </si>
  <si>
    <t>Lettre-chèque</t>
  </si>
  <si>
    <t>Cheque DUBERNARD</t>
  </si>
  <si>
    <t/>
  </si>
  <si>
    <t>TECNIKA</t>
  </si>
  <si>
    <t>Divers</t>
  </si>
  <si>
    <t>Cheque TECNIKA</t>
  </si>
  <si>
    <t>OTIS</t>
  </si>
  <si>
    <t>ASCENSORISTES</t>
  </si>
  <si>
    <t>Cheque OTIS</t>
  </si>
  <si>
    <t>SPN</t>
  </si>
  <si>
    <t>Cheque SPN</t>
  </si>
  <si>
    <t>E.T.C</t>
  </si>
  <si>
    <t>Cheque E.T.C</t>
  </si>
  <si>
    <t>EVEN:33626187 Honoraires syndi</t>
  </si>
  <si>
    <t>SESEM</t>
  </si>
  <si>
    <t>Cheque SESEM</t>
  </si>
  <si>
    <t>EVEN:33627480 Honoraires syndi</t>
  </si>
  <si>
    <t>GROUPE ROUGE</t>
  </si>
  <si>
    <t>Courtier d'assurances</t>
  </si>
  <si>
    <t>Virt GROUPE ROUGE</t>
  </si>
  <si>
    <t>N° 5702771404 10541 GROUPE ROU</t>
  </si>
  <si>
    <t>AUDIT PARIS RIVE DROITE</t>
  </si>
  <si>
    <t>DIAGNOSTICS TECHNIQUES</t>
  </si>
  <si>
    <t>Cheque AUDIT PARIS</t>
  </si>
  <si>
    <t>LEMONNIER</t>
  </si>
  <si>
    <t>ELECTRICIENS</t>
  </si>
  <si>
    <t>Cheque LEMONNIER</t>
  </si>
  <si>
    <t>BUREAU VERITAS</t>
  </si>
  <si>
    <t>EXPERTS TRIBUNAUX</t>
  </si>
  <si>
    <t>Cheque BUREAU VERIT</t>
  </si>
  <si>
    <t>EVEN:33628937 Honoraires syndi</t>
  </si>
  <si>
    <t>HONO TRAVAUX SYNDIC</t>
  </si>
  <si>
    <t>Virt HONO TRAVAUX S</t>
  </si>
  <si>
    <t>9206 REFCT°SYST.INCENDIE GERLO</t>
  </si>
  <si>
    <t>MNA ELEC</t>
  </si>
  <si>
    <t>Cheque MNA ELEC</t>
  </si>
  <si>
    <t>EVEN:33630287 Honoraires syndi</t>
  </si>
  <si>
    <t>EVEN:33631434 Honoraires syndi</t>
  </si>
  <si>
    <t>EVEN:33632459 Honoraires syndi</t>
  </si>
  <si>
    <t>VIRSEDA</t>
  </si>
  <si>
    <t>Cheque VIRSEDA</t>
  </si>
  <si>
    <t>Virt VIRSEDA</t>
  </si>
  <si>
    <t>N° 866/2020 VIRSEDA - REF ALIM</t>
  </si>
  <si>
    <t>SECURITAS ALBERT SERVICES</t>
  </si>
  <si>
    <t>Securité</t>
  </si>
  <si>
    <t>Virt SECURITAS ALBE</t>
  </si>
  <si>
    <t>N° 2920056048 SECURITAS TELESU</t>
  </si>
  <si>
    <t>EVEN:33633341 Honoraires syndi</t>
  </si>
  <si>
    <t>Virt SESEM</t>
  </si>
  <si>
    <t xml:space="preserve">N° 20141690 SESEM ACPT REMISE </t>
  </si>
  <si>
    <t>N° 20141690 SESEM SOLDE REMISE</t>
  </si>
  <si>
    <t>N° 2920078203 1919018 SECURITA</t>
  </si>
  <si>
    <t>EVEN:33634553 Honoraires syndi</t>
  </si>
  <si>
    <t>N° 2920135524 1919018 SECURITA</t>
  </si>
  <si>
    <t>Virt OTIS</t>
  </si>
  <si>
    <t>N° VMF 5979860 605435 OTIS ENT</t>
  </si>
  <si>
    <t>GERLOGE HONO GESTION TRAVAUX</t>
  </si>
  <si>
    <t>Virt BUREAU VERITAS</t>
  </si>
  <si>
    <t>N° 19330132 BUREAU VERITAS SOL</t>
  </si>
  <si>
    <t>EVEN:33635508 Honoraires syndi</t>
  </si>
  <si>
    <t>Virt SPN</t>
  </si>
  <si>
    <t>Virt E.T.C</t>
  </si>
  <si>
    <t>N° 2920193915 1919018 SECURITA</t>
  </si>
  <si>
    <t>N° VPF91071911 OTIS REPARATION</t>
  </si>
  <si>
    <t>Virt DUBERNARD</t>
  </si>
  <si>
    <t>N. F2008525 FLANDRES DUBERNARD</t>
  </si>
  <si>
    <t>SY BAT</t>
  </si>
  <si>
    <t>Virt SY BAT</t>
  </si>
  <si>
    <t>N° 00380 SYBAT POSE SERRURES &amp;</t>
  </si>
  <si>
    <t>N° 00378 SYBAT DEBARRAS COULOI</t>
  </si>
  <si>
    <t>N° 00377 SYBAT NETTOYAGE ESCAL</t>
  </si>
  <si>
    <t>PROCEDURES SYNDIC</t>
  </si>
  <si>
    <t>Virt PROCEDURES SYN</t>
  </si>
  <si>
    <t>EVEN:33635571 Transmission dos</t>
  </si>
  <si>
    <t>DIVERS 1</t>
  </si>
  <si>
    <t>N° VPF 91093635 OTIS REMPL BAR</t>
  </si>
  <si>
    <t>N° 2921020056 SECURITAS MOIS J</t>
  </si>
  <si>
    <t>EVEN:33636728 Honoraires syndi</t>
  </si>
  <si>
    <t>N° VMF6160030 605435 OTIS ENTR</t>
  </si>
  <si>
    <t>EVEN:33637161 Honoraires trava</t>
  </si>
  <si>
    <t>THOMAS</t>
  </si>
  <si>
    <t>NON APPLICABLE</t>
  </si>
  <si>
    <t>THOMAS MICHEL   - Courant</t>
  </si>
  <si>
    <t>Virt LEMONNIER</t>
  </si>
  <si>
    <t>N° 2101-6636 LEMONNIER FOURNIT</t>
  </si>
  <si>
    <t>SAMAIN &amp; RICARD &amp; ASSOCIES</t>
  </si>
  <si>
    <t>HUISSIERS</t>
  </si>
  <si>
    <t>Virt SAMAIN &amp; RICAR</t>
  </si>
  <si>
    <t>N° 21.02.1414 SAMAIN COMMANDEM</t>
  </si>
  <si>
    <t>N° 2921075975 1919018 SECURITA</t>
  </si>
  <si>
    <t>N° F2100273 22619 DUBERNARD VE</t>
  </si>
  <si>
    <t>TERRE &amp; ARBRRE</t>
  </si>
  <si>
    <t>ENTREPRISE JARDINS PAYSAGISTES</t>
  </si>
  <si>
    <t>Virt TERRE &amp; ARBRRE</t>
  </si>
  <si>
    <t>N° 0528 TERRE ARBRE ELAGE PATI</t>
  </si>
  <si>
    <t xml:space="preserve">N° 21141872 SESEM REMPL POMPE </t>
  </si>
  <si>
    <t>N° F2101908 DUBERNARD DEPANNAG</t>
  </si>
  <si>
    <t>N° 00428 SYBAT NETTOYAGE PARKI</t>
  </si>
  <si>
    <t>GALLOIS</t>
  </si>
  <si>
    <t>PLOMBIERS</t>
  </si>
  <si>
    <t>Virt GALLOIS</t>
  </si>
  <si>
    <t>N° 22489 GALLOIS REPARATION FU</t>
  </si>
  <si>
    <t>Total général</t>
  </si>
  <si>
    <t>Année</t>
  </si>
  <si>
    <t>Paiements TTC</t>
  </si>
  <si>
    <t>EDF ENTREPRISES</t>
  </si>
  <si>
    <t>GERLOGE</t>
  </si>
  <si>
    <t>GROUPE ROUGE 2018</t>
  </si>
  <si>
    <t>GROUPE ROUGE 2020</t>
  </si>
  <si>
    <t>GROUPE ROUGE 2021</t>
  </si>
  <si>
    <t>Groupe Rouge indem sinistre 03/05/2019</t>
  </si>
  <si>
    <t>SFR</t>
  </si>
  <si>
    <t>Factures</t>
  </si>
  <si>
    <t>2018 Ordres bancaires</t>
  </si>
  <si>
    <t>2019 Ordres bancaires</t>
  </si>
  <si>
    <t>2020 Ordres bancaires</t>
  </si>
  <si>
    <t>Ordres bancaires</t>
  </si>
</sst>
</file>

<file path=xl/styles.xml><?xml version="1.0" encoding="utf-8"?>
<styleSheet xmlns="http://schemas.openxmlformats.org/spreadsheetml/2006/main">
  <numFmts count="1">
    <numFmt numFmtId="164" formatCode="#,##0.00_ ;[Red]\-#,##0.00\ "/>
  </numFmts>
  <fonts count="20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3273DC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C0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6">
    <xf numFmtId="0" fontId="0" fillId="0" borderId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8" fillId="32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2" fillId="0" borderId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</cellStyleXfs>
  <cellXfs count="16"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 vertical="center"/>
    </xf>
    <xf numFmtId="0" fontId="0" fillId="0" borderId="0" xfId="0" pivotButton="1"/>
    <xf numFmtId="0" fontId="0" fillId="0" borderId="0" xfId="0" applyAlignment="1">
      <alignment horizontal="left" indent="1"/>
    </xf>
    <xf numFmtId="0" fontId="0" fillId="0" borderId="0" xfId="0" applyAlignment="1">
      <alignment horizontal="left"/>
    </xf>
    <xf numFmtId="164" fontId="0" fillId="0" borderId="0" xfId="0" applyNumberFormat="1"/>
    <xf numFmtId="0" fontId="1" fillId="0" borderId="0" xfId="41" applyAlignment="1">
      <alignment horizontal="center" vertical="center"/>
    </xf>
    <xf numFmtId="0" fontId="1" fillId="0" borderId="0" xfId="41"/>
    <xf numFmtId="0" fontId="1" fillId="0" borderId="0" xfId="41" applyAlignment="1">
      <alignment horizontal="center"/>
    </xf>
    <xf numFmtId="164" fontId="2" fillId="0" borderId="0" xfId="43" applyNumberFormat="1"/>
    <xf numFmtId="0" fontId="2" fillId="0" borderId="0" xfId="43" applyAlignment="1">
      <alignment horizontal="left"/>
    </xf>
    <xf numFmtId="0" fontId="1" fillId="0" borderId="0" xfId="41" applyAlignment="1">
      <alignment horizontal="left"/>
    </xf>
    <xf numFmtId="164" fontId="1" fillId="0" borderId="0" xfId="41" applyNumberFormat="1"/>
    <xf numFmtId="164" fontId="1" fillId="33" borderId="0" xfId="41" applyNumberFormat="1" applyFill="1"/>
    <xf numFmtId="14" fontId="0" fillId="0" borderId="0" xfId="0" applyNumberFormat="1" applyAlignment="1">
      <alignment horizontal="left" indent="1"/>
    </xf>
  </cellXfs>
  <cellStyles count="46">
    <cellStyle name="20 % - Accent1" xfId="18" builtinId="30" customBuiltin="1"/>
    <cellStyle name="20 % - Accent2" xfId="22" builtinId="34" customBuiltin="1"/>
    <cellStyle name="20 % - Accent3" xfId="26" builtinId="38" customBuiltin="1"/>
    <cellStyle name="20 % - Accent4" xfId="30" builtinId="42" customBuiltin="1"/>
    <cellStyle name="20 % - Accent5" xfId="34" builtinId="46" customBuiltin="1"/>
    <cellStyle name="20 % - Accent6" xfId="38" builtinId="50" customBuiltin="1"/>
    <cellStyle name="40 % - Accent1" xfId="19" builtinId="31" customBuiltin="1"/>
    <cellStyle name="40 % - Accent2" xfId="23" builtinId="35" customBuiltin="1"/>
    <cellStyle name="40 % - Accent3" xfId="27" builtinId="39" customBuiltin="1"/>
    <cellStyle name="40 % - Accent4" xfId="31" builtinId="43" customBuiltin="1"/>
    <cellStyle name="40 % - Accent5" xfId="35" builtinId="47" customBuiltin="1"/>
    <cellStyle name="40 % - Accent6" xfId="39" builtinId="51" customBuiltin="1"/>
    <cellStyle name="60 % - Accent1" xfId="20" builtinId="32" customBuiltin="1"/>
    <cellStyle name="60 % - Accent2" xfId="24" builtinId="36" customBuiltin="1"/>
    <cellStyle name="60 % - Accent3" xfId="28" builtinId="40" customBuiltin="1"/>
    <cellStyle name="60 % - Accent4" xfId="32" builtinId="44" customBuiltin="1"/>
    <cellStyle name="60 % - Accent5" xfId="36" builtinId="48" customBuiltin="1"/>
    <cellStyle name="60 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Commentaire 2" xfId="42"/>
    <cellStyle name="Entrée" xfId="9" builtinId="20" customBuiltin="1"/>
    <cellStyle name="Insatisfaisant" xfId="7" builtinId="27" customBuiltin="1"/>
    <cellStyle name="Lien hypertexte 2" xfId="44"/>
    <cellStyle name="Lien hypertexte visité 2" xfId="45"/>
    <cellStyle name="Neutre" xfId="8" builtinId="28" customBuiltin="1"/>
    <cellStyle name="Normal" xfId="0" builtinId="0"/>
    <cellStyle name="Normal 2" xfId="43"/>
    <cellStyle name="Normal 3" xfId="41"/>
    <cellStyle name="Satisfaisant" xfId="6" builtinId="26" customBuiltin="1"/>
    <cellStyle name="Sortie" xfId="10" builtinId="21" customBuiltin="1"/>
    <cellStyle name="Texte explicatif" xfId="15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6" builtinId="25" customBuiltin="1"/>
    <cellStyle name="Vérification" xfId="13" builtinId="23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1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pivotCacheDefinition" Target="pivotCache/pivotCacheDefinition4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pivotCacheDefinition" Target="pivotCache/pivotCacheDefinition3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2.xml"/><Relationship Id="rId14" Type="http://schemas.openxmlformats.org/officeDocument/2006/relationships/sharedStrings" Target="sharedString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_rels/pivotCacheDefinition4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4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Th. THOMAS" refreshedDate="44354.486883333331" createdVersion="3" refreshedVersion="3" minRefreshableVersion="3" recordCount="125">
  <cacheSource type="worksheet">
    <worksheetSource ref="A1:I126" sheet="Ordres bancaires"/>
  </cacheSource>
  <cacheFields count="9">
    <cacheField name="Année" numFmtId="0">
      <sharedItems containsSemiMixedTypes="0" containsString="0" containsNumber="1" containsInteger="1" minValue="2018" maxValue="2021" count="4">
        <n v="2018"/>
        <n v="2019"/>
        <n v="2020"/>
        <n v="2021"/>
      </sharedItems>
    </cacheField>
    <cacheField name="Date execution" numFmtId="14">
      <sharedItems containsSemiMixedTypes="0" containsNonDate="0" containsDate="1" containsString="0" minDate="2018-07-02T00:00:00" maxDate="2021-06-04T00:00:00" count="73">
        <d v="2018-07-02T00:00:00"/>
        <d v="2018-07-17T00:00:00"/>
        <d v="2018-07-25T00:00:00"/>
        <d v="2018-07-26T00:00:00"/>
        <d v="2018-08-09T00:00:00"/>
        <d v="2018-09-05T00:00:00"/>
        <d v="2018-10-02T00:00:00"/>
        <d v="2018-10-04T00:00:00"/>
        <d v="2018-10-18T00:00:00"/>
        <d v="2018-10-30T00:00:00"/>
        <d v="2018-10-31T00:00:00"/>
        <d v="2018-11-07T00:00:00"/>
        <d v="2018-12-19T00:00:00"/>
        <d v="2018-12-31T00:00:00"/>
        <d v="2019-01-03T00:00:00"/>
        <d v="2019-02-07T00:00:00"/>
        <d v="2019-02-14T00:00:00"/>
        <d v="2019-02-21T00:00:00"/>
        <d v="2019-02-28T00:00:00"/>
        <d v="2019-03-29T00:00:00"/>
        <d v="2019-04-04T00:00:00"/>
        <d v="2019-04-18T00:00:00"/>
        <d v="2019-05-13T00:00:00"/>
        <d v="2019-06-04T00:00:00"/>
        <d v="2019-06-13T00:00:00"/>
        <d v="2019-07-01T00:00:00"/>
        <d v="2019-07-17T00:00:00"/>
        <d v="2019-07-25T00:00:00"/>
        <d v="2019-10-01T00:00:00"/>
        <d v="2019-10-16T00:00:00"/>
        <d v="2019-10-17T00:00:00"/>
        <d v="2019-10-31T00:00:00"/>
        <d v="2019-12-31T00:00:00"/>
        <d v="2020-01-07T00:00:00"/>
        <d v="2020-01-09T00:00:00"/>
        <d v="2020-01-02T00:00:00"/>
        <d v="2020-02-06T00:00:00"/>
        <d v="2020-02-13T00:00:00"/>
        <d v="2020-02-20T00:00:00"/>
        <d v="2020-03-02T00:00:00"/>
        <d v="2020-03-12T00:00:00"/>
        <d v="2020-03-23T00:00:00"/>
        <d v="2020-04-03T00:00:00"/>
        <d v="2020-04-23T00:00:00"/>
        <d v="2020-05-14T00:00:00"/>
        <d v="2020-06-04T00:00:00"/>
        <d v="2020-06-11T00:00:00"/>
        <d v="2020-07-01T00:00:00"/>
        <d v="2020-07-08T00:00:00"/>
        <d v="2020-07-17T00:00:00"/>
        <d v="2020-07-30T00:00:00"/>
        <d v="2020-09-30T00:00:00"/>
        <d v="2020-10-14T00:00:00"/>
        <d v="2020-10-19T00:00:00"/>
        <d v="2020-10-26T00:00:00"/>
        <d v="2020-11-04T00:00:00"/>
        <d v="2020-12-03T00:00:00"/>
        <d v="2020-12-22T00:00:00"/>
        <d v="2021-01-04T00:00:00"/>
        <d v="2021-01-05T00:00:00"/>
        <d v="2021-01-14T00:00:00"/>
        <d v="2021-01-28T00:00:00"/>
        <d v="2021-02-04T00:00:00"/>
        <d v="2021-02-11T00:00:00"/>
        <d v="2021-02-26T00:00:00"/>
        <d v="2021-03-01T00:00:00"/>
        <d v="2021-03-04T00:00:00"/>
        <d v="2021-03-24T00:00:00"/>
        <d v="2021-04-02T00:00:00"/>
        <d v="2021-04-21T00:00:00"/>
        <d v="2021-04-28T00:00:00"/>
        <d v="2021-05-19T00:00:00"/>
        <d v="2021-06-03T00:00:00"/>
      </sharedItems>
    </cacheField>
    <cacheField name="Nom du fournisseur" numFmtId="0">
      <sharedItems count="22">
        <s v="HONO.SYNDIC"/>
        <s v="RELANCES SYNDIC"/>
        <s v="DUBERNARD"/>
        <s v="TECNIKA"/>
        <s v="OTIS"/>
        <s v="SPN"/>
        <s v="E.T.C"/>
        <s v="SESEM"/>
        <s v="GROUPE ROUGE"/>
        <s v="AUDIT PARIS RIVE DROITE"/>
        <s v="LEMONNIER"/>
        <s v="BUREAU VERITAS"/>
        <s v="HONO TRAVAUX SYNDIC"/>
        <s v="MNA ELEC"/>
        <s v="VIRSEDA"/>
        <s v="SECURITAS ALBERT SERVICES"/>
        <s v="SY BAT"/>
        <s v="PROCEDURES SYNDIC"/>
        <s v="THOMAS"/>
        <s v="SAMAIN &amp; RICARD &amp; ASSOCIES"/>
        <s v="TERRE &amp; ARBRRE"/>
        <s v="GALLOIS"/>
      </sharedItems>
    </cacheField>
    <cacheField name="Activite" numFmtId="0">
      <sharedItems count="13">
        <s v="HONORAIRES"/>
        <s v="DIVERS"/>
        <s v="ASCENSORISTES"/>
        <s v="Courtier d'assurances"/>
        <s v="DIAGNOSTICS TECHNIQUES"/>
        <s v="ELECTRICIENS"/>
        <s v="EXPERTS TRIBUNAUX"/>
        <s v="Securité"/>
        <s v="DIVERS 1"/>
        <s v="NON APPLICABLE"/>
        <s v="HUISSIERS"/>
        <s v="ENTREPRISE JARDINS PAYSAGISTES"/>
        <s v="PLOMBIERS"/>
      </sharedItems>
    </cacheField>
    <cacheField name="Mode de reglement" numFmtId="0">
      <sharedItems/>
    </cacheField>
    <cacheField name="Libelle" numFmtId="0">
      <sharedItems count="30">
        <s v="Virt HONO.SYNDIC"/>
        <s v="Virt RELANCES SYNDI"/>
        <s v="Cheque DUBERNARD"/>
        <s v="Cheque TECNIKA"/>
        <s v="Cheque OTIS"/>
        <s v="Cheque SPN"/>
        <s v="Cheque E.T.C"/>
        <s v="Cheque SESEM"/>
        <s v="Virt GROUPE ROUGE"/>
        <s v="Cheque AUDIT PARIS"/>
        <s v="Cheque LEMONNIER"/>
        <s v="Cheque BUREAU VERIT"/>
        <s v="Virt HONO TRAVAUX S"/>
        <s v="Cheque MNA ELEC"/>
        <s v="Cheque VIRSEDA"/>
        <s v="Virt VIRSEDA"/>
        <s v="Virt SECURITAS ALBE"/>
        <s v="Virt SESEM"/>
        <s v="Virt OTIS"/>
        <s v="Virt BUREAU VERITAS"/>
        <s v="Virt SPN"/>
        <s v="Virt E.T.C"/>
        <s v="Virt DUBERNARD"/>
        <s v="Virt SY BAT"/>
        <s v="Virt PROCEDURES SYN"/>
        <s v="THOMAS MICHEL   - Courant"/>
        <s v="Virt LEMONNIER"/>
        <s v="Virt SAMAIN &amp; RICAR"/>
        <s v="Virt TERRE &amp; ARBRRE"/>
        <s v="Virt GALLOIS"/>
      </sharedItems>
    </cacheField>
    <cacheField name="Reference" numFmtId="0">
      <sharedItems count="44">
        <s v="EVEN:33625210 Honoraires syndi"/>
        <s v="RELANCES SYN Frais de relance"/>
        <s v=""/>
        <s v="EVEN:33626187 Honoraires syndi"/>
        <s v="EVEN:33627480 Honoraires syndi"/>
        <s v="N° 5702771404 10541 GROUPE ROU"/>
        <s v="EVEN:33628937 Honoraires syndi"/>
        <s v="9206 REFCT°SYST.INCENDIE GERLO"/>
        <s v="EVEN:33630287 Honoraires syndi"/>
        <s v="EVEN:33631434 Honoraires syndi"/>
        <s v="EVEN:33632459 Honoraires syndi"/>
        <s v="N° 866/2020 VIRSEDA - REF ALIM"/>
        <s v="N° 2920056048 SECURITAS TELESU"/>
        <s v="EVEN:33633341 Honoraires syndi"/>
        <s v="N° 20141690 SESEM ACPT REMISE "/>
        <s v="N° 20141690 SESEM SOLDE REMISE"/>
        <s v="N° 2920078203 1919018 SECURITA"/>
        <s v="EVEN:33634553 Honoraires syndi"/>
        <s v="N° 2920135524 1919018 SECURITA"/>
        <s v="N° VMF 5979860 605435 OTIS ENT"/>
        <s v="GERLOGE HONO GESTION TRAVAUX"/>
        <s v="N° 19330132 BUREAU VERITAS SOL"/>
        <s v="EVEN:33635508 Honoraires syndi"/>
        <s v="N° 2920193915 1919018 SECURITA"/>
        <s v="N° VPF91071911 OTIS REPARATION"/>
        <s v="N. F2008525 FLANDRES DUBERNARD"/>
        <s v="N° 00380 SYBAT POSE SERRURES &amp;"/>
        <s v="N° 00378 SYBAT DEBARRAS COULOI"/>
        <s v="N° 00377 SYBAT NETTOYAGE ESCAL"/>
        <s v="EVEN:33635571 Transmission dos"/>
        <s v="N° VPF 91093635 OTIS REMPL BAR"/>
        <s v="N° 2921020056 SECURITAS MOIS J"/>
        <s v="EVEN:33636728 Honoraires syndi"/>
        <s v="N° VMF6160030 605435 OTIS ENTR"/>
        <s v="EVEN:33637161 Honoraires trava"/>
        <s v="N° 2101-6636 LEMONNIER FOURNIT"/>
        <s v="N° 21.02.1414 SAMAIN COMMANDEM"/>
        <s v="N° 2921075975 1919018 SECURITA"/>
        <s v="N° F2100273 22619 DUBERNARD VE"/>
        <s v="N° 0528 TERRE ARBRE ELAGE PATI"/>
        <s v="N° 21141872 SESEM REMPL POMPE "/>
        <s v="N° F2101908 DUBERNARD DEPANNAG"/>
        <s v="N° 00428 SYBAT NETTOYAGE PARKI"/>
        <s v="N° 22489 GALLOIS REPARATION FU"/>
      </sharedItems>
    </cacheField>
    <cacheField name="Montant" numFmtId="0">
      <sharedItems containsSemiMixedTypes="0" containsString="0" containsNumber="1" minValue="-2250" maxValue="24586.22"/>
    </cacheField>
    <cacheField name="Date" numFmtId="14">
      <sharedItems containsSemiMixedTypes="0" containsNonDate="0" containsDate="1" containsString="0" minDate="1930-03-09T00:00:00" maxDate="2021-05-29T00:00:00"/>
    </cacheField>
  </cacheFields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Th. THOMAS" refreshedDate="44354.495829861109" createdVersion="3" refreshedVersion="3" minRefreshableVersion="3" recordCount="18">
  <cacheSource type="worksheet">
    <worksheetSource ref="A1:I19" sheet="2018"/>
  </cacheSource>
  <cacheFields count="9">
    <cacheField name="Année" numFmtId="0">
      <sharedItems containsSemiMixedTypes="0" containsString="0" containsNumber="1" containsInteger="1" minValue="2018" maxValue="2018" count="1">
        <n v="2018"/>
      </sharedItems>
    </cacheField>
    <cacheField name="Date execution" numFmtId="14">
      <sharedItems containsSemiMixedTypes="0" containsNonDate="0" containsDate="1" containsString="0" minDate="2018-07-02T00:00:00" maxDate="2019-01-01T00:00:00" count="14">
        <d v="2018-07-02T00:00:00"/>
        <d v="2018-07-17T00:00:00"/>
        <d v="2018-07-25T00:00:00"/>
        <d v="2018-07-26T00:00:00"/>
        <d v="2018-08-09T00:00:00"/>
        <d v="2018-09-05T00:00:00"/>
        <d v="2018-10-02T00:00:00"/>
        <d v="2018-10-04T00:00:00"/>
        <d v="2018-10-18T00:00:00"/>
        <d v="2018-10-30T00:00:00"/>
        <d v="2018-10-31T00:00:00"/>
        <d v="2018-11-07T00:00:00"/>
        <d v="2018-12-19T00:00:00"/>
        <d v="2018-12-31T00:00:00"/>
      </sharedItems>
    </cacheField>
    <cacheField name="Nom du fournisseur" numFmtId="0">
      <sharedItems count="8">
        <s v="HONO.SYNDIC"/>
        <s v="RELANCES SYNDIC"/>
        <s v="DUBERNARD"/>
        <s v="TECNIKA"/>
        <s v="OTIS"/>
        <s v="SPN"/>
        <s v="E.T.C"/>
        <s v="SESEM"/>
      </sharedItems>
    </cacheField>
    <cacheField name="Activite" numFmtId="0">
      <sharedItems count="3">
        <s v="HONORAIRES"/>
        <s v="DIVERS"/>
        <s v="ASCENSORISTES"/>
      </sharedItems>
    </cacheField>
    <cacheField name="Mode de reglement" numFmtId="0">
      <sharedItems/>
    </cacheField>
    <cacheField name="Libelle" numFmtId="0">
      <sharedItems count="8">
        <s v="Virt HONO.SYNDIC"/>
        <s v="Virt RELANCES SYNDI"/>
        <s v="Cheque DUBERNARD"/>
        <s v="Cheque TECNIKA"/>
        <s v="Cheque OTIS"/>
        <s v="Cheque SPN"/>
        <s v="Cheque E.T.C"/>
        <s v="Cheque SESEM"/>
      </sharedItems>
    </cacheField>
    <cacheField name="Reference" numFmtId="0">
      <sharedItems count="4">
        <s v="EVEN:33625210 Honoraires syndi"/>
        <s v="RELANCES SYN Frais de relance"/>
        <s v=""/>
        <s v="EVEN:33626187 Honoraires syndi"/>
      </sharedItems>
    </cacheField>
    <cacheField name="Montant" numFmtId="0">
      <sharedItems containsSemiMixedTypes="0" containsString="0" containsNumber="1" minValue="90" maxValue="2527.94"/>
    </cacheField>
    <cacheField name="Date" numFmtId="14">
      <sharedItems containsSemiMixedTypes="0" containsNonDate="0" containsDate="1" containsString="0" minDate="2018-04-30T00:00:00" maxDate="2018-12-07T00:00:00"/>
    </cacheField>
  </cacheFields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r:id="rId1" refreshedBy="Th. THOMAS" refreshedDate="44354.49621435185" createdVersion="3" refreshedVersion="3" minRefreshableVersion="3" recordCount="39">
  <cacheSource type="worksheet">
    <worksheetSource ref="A1:I40" sheet="2019"/>
  </cacheSource>
  <cacheFields count="9">
    <cacheField name="Année" numFmtId="0">
      <sharedItems containsSemiMixedTypes="0" containsString="0" containsNumber="1" containsInteger="1" minValue="2019" maxValue="2019" count="1">
        <n v="2019"/>
      </sharedItems>
    </cacheField>
    <cacheField name="Date execution" numFmtId="14">
      <sharedItems containsSemiMixedTypes="0" containsNonDate="0" containsDate="1" containsString="0" minDate="2019-01-03T00:00:00" maxDate="2020-01-01T00:00:00" count="19">
        <d v="2019-01-03T00:00:00"/>
        <d v="2019-02-07T00:00:00"/>
        <d v="2019-02-14T00:00:00"/>
        <d v="2019-02-21T00:00:00"/>
        <d v="2019-02-28T00:00:00"/>
        <d v="2019-03-29T00:00:00"/>
        <d v="2019-04-04T00:00:00"/>
        <d v="2019-04-18T00:00:00"/>
        <d v="2019-05-13T00:00:00"/>
        <d v="2019-06-04T00:00:00"/>
        <d v="2019-06-13T00:00:00"/>
        <d v="2019-07-01T00:00:00"/>
        <d v="2019-07-17T00:00:00"/>
        <d v="2019-07-25T00:00:00"/>
        <d v="2019-10-01T00:00:00"/>
        <d v="2019-10-16T00:00:00"/>
        <d v="2019-10-17T00:00:00"/>
        <d v="2019-10-31T00:00:00"/>
        <d v="2019-12-31T00:00:00"/>
      </sharedItems>
    </cacheField>
    <cacheField name="Nom du fournisseur" numFmtId="0">
      <sharedItems count="13">
        <s v="HONO.SYNDIC"/>
        <s v="RELANCES SYNDIC"/>
        <s v="GROUPE ROUGE"/>
        <s v="OTIS"/>
        <s v="SPN"/>
        <s v="E.T.C"/>
        <s v="SESEM"/>
        <s v="DUBERNARD"/>
        <s v="AUDIT PARIS RIVE DROITE"/>
        <s v="LEMONNIER"/>
        <s v="BUREAU VERITAS"/>
        <s v="HONO TRAVAUX SYNDIC"/>
        <s v="MNA ELEC"/>
      </sharedItems>
    </cacheField>
    <cacheField name="Activite" numFmtId="0">
      <sharedItems count="7">
        <s v="HONORAIRES"/>
        <s v="Courtier d'assurances"/>
        <s v="ASCENSORISTES"/>
        <s v="DIVERS"/>
        <s v="DIAGNOSTICS TECHNIQUES"/>
        <s v="ELECTRICIENS"/>
        <s v="EXPERTS TRIBUNAUX"/>
      </sharedItems>
    </cacheField>
    <cacheField name="Mode de reglement" numFmtId="0">
      <sharedItems/>
    </cacheField>
    <cacheField name="Libelle" numFmtId="0">
      <sharedItems count="13">
        <s v="Virt HONO.SYNDIC"/>
        <s v="Virt RELANCES SYNDI"/>
        <s v="Virt GROUPE ROUGE"/>
        <s v="Cheque OTIS"/>
        <s v="Cheque SPN"/>
        <s v="Cheque E.T.C"/>
        <s v="Cheque SESEM"/>
        <s v="Cheque DUBERNARD"/>
        <s v="Cheque AUDIT PARIS"/>
        <s v="Cheque LEMONNIER"/>
        <s v="Cheque BUREAU VERIT"/>
        <s v="Virt HONO TRAVAUX S"/>
        <s v="Cheque MNA ELEC"/>
      </sharedItems>
    </cacheField>
    <cacheField name="Reference" numFmtId="0">
      <sharedItems count="8">
        <s v="EVEN:33627480 Honoraires syndi"/>
        <s v="RELANCES SYN Frais de relance"/>
        <s v="N° 5702771404 10541 GROUPE ROU"/>
        <s v=""/>
        <s v="EVEN:33628937 Honoraires syndi"/>
        <s v="9206 REFCT°SYST.INCENDIE GERLO"/>
        <s v="EVEN:33630287 Honoraires syndi"/>
        <s v="EVEN:33631434 Honoraires syndi"/>
      </sharedItems>
    </cacheField>
    <cacheField name="Montant" numFmtId="0">
      <sharedItems containsSemiMixedTypes="0" containsString="0" containsNumber="1" minValue="18" maxValue="24586.22"/>
    </cacheField>
    <cacheField name="Date" numFmtId="14">
      <sharedItems containsSemiMixedTypes="0" containsNonDate="0" containsDate="1" containsString="0" minDate="2018-05-31T00:00:00" maxDate="2019-11-21T00:00:00"/>
    </cacheField>
  </cacheFields>
</pivotCacheDefinition>
</file>

<file path=xl/pivotCache/pivotCacheDefinition4.xml><?xml version="1.0" encoding="utf-8"?>
<pivotCacheDefinition xmlns="http://schemas.openxmlformats.org/spreadsheetml/2006/main" xmlns:r="http://schemas.openxmlformats.org/officeDocument/2006/relationships" r:id="rId1" refreshedBy="Th. THOMAS" refreshedDate="44354.496784953706" createdVersion="3" refreshedVersion="3" minRefreshableVersion="3" recordCount="41">
  <cacheSource type="worksheet">
    <worksheetSource ref="A1:I42" sheet="2020"/>
  </cacheSource>
  <cacheFields count="9">
    <cacheField name="Année" numFmtId="0">
      <sharedItems containsSemiMixedTypes="0" containsString="0" containsNumber="1" containsInteger="1" minValue="2020" maxValue="2020" count="1">
        <n v="2020"/>
      </sharedItems>
    </cacheField>
    <cacheField name="Date execution" numFmtId="14">
      <sharedItems containsSemiMixedTypes="0" containsNonDate="0" containsDate="1" containsString="0" minDate="2020-01-02T00:00:00" maxDate="2020-12-23T00:00:00" count="25">
        <d v="2020-01-07T00:00:00"/>
        <d v="2020-01-09T00:00:00"/>
        <d v="2020-01-02T00:00:00"/>
        <d v="2020-02-06T00:00:00"/>
        <d v="2020-02-13T00:00:00"/>
        <d v="2020-02-20T00:00:00"/>
        <d v="2020-03-02T00:00:00"/>
        <d v="2020-03-12T00:00:00"/>
        <d v="2020-03-23T00:00:00"/>
        <d v="2020-04-03T00:00:00"/>
        <d v="2020-04-23T00:00:00"/>
        <d v="2020-05-14T00:00:00"/>
        <d v="2020-06-04T00:00:00"/>
        <d v="2020-06-11T00:00:00"/>
        <d v="2020-07-01T00:00:00"/>
        <d v="2020-07-08T00:00:00"/>
        <d v="2020-07-17T00:00:00"/>
        <d v="2020-07-30T00:00:00"/>
        <d v="2020-09-30T00:00:00"/>
        <d v="2020-10-14T00:00:00"/>
        <d v="2020-10-19T00:00:00"/>
        <d v="2020-10-26T00:00:00"/>
        <d v="2020-11-04T00:00:00"/>
        <d v="2020-12-03T00:00:00"/>
        <d v="2020-12-22T00:00:00"/>
      </sharedItems>
    </cacheField>
    <cacheField name="Nom du fournisseur" numFmtId="0">
      <sharedItems count="14">
        <s v="MNA ELEC"/>
        <s v="SPN"/>
        <s v="HONO.SYNDIC"/>
        <s v="VIRSEDA"/>
        <s v="GROUPE ROUGE"/>
        <s v="DUBERNARD"/>
        <s v="SESEM"/>
        <s v="RELANCES SYNDIC"/>
        <s v="OTIS"/>
        <s v="SECURITAS ALBERT SERVICES"/>
        <s v="HONO TRAVAUX SYNDIC"/>
        <s v="BUREAU VERITAS"/>
        <s v="E.T.C"/>
        <s v="SY BAT"/>
      </sharedItems>
    </cacheField>
    <cacheField name="Activite" numFmtId="0">
      <sharedItems count="6">
        <s v="DIVERS"/>
        <s v="HONORAIRES"/>
        <s v="Courtier d'assurances"/>
        <s v="ASCENSORISTES"/>
        <s v="Securité"/>
        <s v="EXPERTS TRIBUNAUX"/>
      </sharedItems>
    </cacheField>
    <cacheField name="Mode de reglement" numFmtId="0">
      <sharedItems/>
    </cacheField>
    <cacheField name="Libelle" numFmtId="0">
      <sharedItems count="19">
        <s v="Cheque MNA ELEC"/>
        <s v="Cheque SPN"/>
        <s v="Virt HONO.SYNDIC"/>
        <s v="Cheque VIRSEDA"/>
        <s v="Virt GROUPE ROUGE"/>
        <s v="Cheque DUBERNARD"/>
        <s v="Cheque SESEM"/>
        <s v="Virt RELANCES SYNDI"/>
        <s v="Cheque OTIS"/>
        <s v="Virt VIRSEDA"/>
        <s v="Virt SECURITAS ALBE"/>
        <s v="Virt SESEM"/>
        <s v="Virt OTIS"/>
        <s v="Virt HONO TRAVAUX S"/>
        <s v="Virt BUREAU VERITAS"/>
        <s v="Virt SPN"/>
        <s v="Virt E.T.C"/>
        <s v="Virt DUBERNARD"/>
        <s v="Virt SY BAT"/>
      </sharedItems>
    </cacheField>
    <cacheField name="Reference" numFmtId="0">
      <sharedItems count="22">
        <s v=""/>
        <s v="EVEN:33632459 Honoraires syndi"/>
        <s v="N° 5702771404 10541 GROUPE ROU"/>
        <s v="RELANCES SYN Frais de relance"/>
        <s v="N° 866/2020 VIRSEDA - REF ALIM"/>
        <s v="N° 2920056048 SECURITAS TELESU"/>
        <s v="EVEN:33633341 Honoraires syndi"/>
        <s v="N° 20141690 SESEM ACPT REMISE "/>
        <s v="N° 20141690 SESEM SOLDE REMISE"/>
        <s v="N° 2920078203 1919018 SECURITA"/>
        <s v="EVEN:33634553 Honoraires syndi"/>
        <s v="N° 2920135524 1919018 SECURITA"/>
        <s v="N° VMF 5979860 605435 OTIS ENT"/>
        <s v="GERLOGE HONO GESTION TRAVAUX"/>
        <s v="N° 19330132 BUREAU VERITAS SOL"/>
        <s v="EVEN:33635508 Honoraires syndi"/>
        <s v="N° 2920193915 1919018 SECURITA"/>
        <s v="N° VPF91071911 OTIS REPARATION"/>
        <s v="N. F2008525 FLANDRES DUBERNARD"/>
        <s v="N° 00380 SYBAT POSE SERRURES &amp;"/>
        <s v="N° 00378 SYBAT DEBARRAS COULOI"/>
        <s v="N° 00377 SYBAT NETTOYAGE ESCAL"/>
      </sharedItems>
    </cacheField>
    <cacheField name="Montant" numFmtId="0">
      <sharedItems containsSemiMixedTypes="0" containsString="0" containsNumber="1" minValue="90" maxValue="8973.49" count="31">
        <n v="1299.0899999999999"/>
        <n v="220.54"/>
        <n v="780.98"/>
        <n v="2125"/>
        <n v="192.5"/>
        <n v="8973.49"/>
        <n v="386.27"/>
        <n v="298.77"/>
        <n v="542.08000000000004"/>
        <n v="180"/>
        <n v="184.09"/>
        <n v="1333.93"/>
        <n v="456.5"/>
        <n v="141.26"/>
        <n v="2310"/>
        <n v="1230.3499999999999"/>
        <n v="187.2"/>
        <n v="263.99"/>
        <n v="189"/>
        <n v="1152"/>
        <n v="90"/>
        <n v="288"/>
        <n v="1382.98"/>
        <n v="576"/>
        <n v="219.6"/>
        <n v="4341.93"/>
        <n v="5991.65"/>
        <n v="1170.18"/>
        <n v="411.4"/>
        <n v="478.94"/>
        <n v="537.9"/>
      </sharedItems>
    </cacheField>
    <cacheField name="Date" numFmtId="14">
      <sharedItems containsSemiMixedTypes="0" containsNonDate="0" containsDate="1" containsString="0" minDate="1930-03-09T00:00:00" maxDate="2020-12-11T00:00:00"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25">
  <r>
    <x v="0"/>
    <x v="0"/>
    <x v="0"/>
    <x v="0"/>
    <s v="Virement  &quot;a vue&quot;"/>
    <x v="0"/>
    <x v="0"/>
    <n v="2125"/>
    <d v="2018-07-01T00:00:00"/>
  </r>
  <r>
    <x v="0"/>
    <x v="0"/>
    <x v="1"/>
    <x v="0"/>
    <s v="Virement  &quot;a vue&quot;"/>
    <x v="1"/>
    <x v="1"/>
    <n v="90"/>
    <d v="2018-06-20T00:00:00"/>
  </r>
  <r>
    <x v="0"/>
    <x v="1"/>
    <x v="2"/>
    <x v="1"/>
    <s v="Lettre-chèque"/>
    <x v="2"/>
    <x v="2"/>
    <n v="397.6"/>
    <d v="2018-05-31T00:00:00"/>
  </r>
  <r>
    <x v="0"/>
    <x v="1"/>
    <x v="3"/>
    <x v="1"/>
    <s v="Lettre-chèque"/>
    <x v="3"/>
    <x v="2"/>
    <n v="407"/>
    <d v="2018-05-30T00:00:00"/>
  </r>
  <r>
    <x v="0"/>
    <x v="2"/>
    <x v="4"/>
    <x v="2"/>
    <s v="Lettre-chèque"/>
    <x v="4"/>
    <x v="2"/>
    <n v="1234.1300000000001"/>
    <d v="2018-07-10T00:00:00"/>
  </r>
  <r>
    <x v="0"/>
    <x v="2"/>
    <x v="5"/>
    <x v="1"/>
    <s v="Lettre-chèque"/>
    <x v="5"/>
    <x v="2"/>
    <n v="216"/>
    <d v="2018-06-29T00:00:00"/>
  </r>
  <r>
    <x v="0"/>
    <x v="3"/>
    <x v="6"/>
    <x v="1"/>
    <s v="Lettre-chèque"/>
    <x v="6"/>
    <x v="2"/>
    <n v="1296"/>
    <d v="2018-04-30T00:00:00"/>
  </r>
  <r>
    <x v="0"/>
    <x v="4"/>
    <x v="2"/>
    <x v="1"/>
    <s v="Lettre-chèque"/>
    <x v="2"/>
    <x v="2"/>
    <n v="2231.88"/>
    <d v="2018-05-28T00:00:00"/>
  </r>
  <r>
    <x v="0"/>
    <x v="4"/>
    <x v="5"/>
    <x v="1"/>
    <s v="Lettre-chèque"/>
    <x v="5"/>
    <x v="2"/>
    <n v="764.92"/>
    <d v="2018-06-29T00:00:00"/>
  </r>
  <r>
    <x v="0"/>
    <x v="5"/>
    <x v="1"/>
    <x v="0"/>
    <s v="Virement  &quot;a vue&quot;"/>
    <x v="1"/>
    <x v="1"/>
    <n v="90"/>
    <d v="2018-07-20T00:00:00"/>
  </r>
  <r>
    <x v="0"/>
    <x v="6"/>
    <x v="0"/>
    <x v="0"/>
    <s v="Virement  &quot;a vue&quot;"/>
    <x v="0"/>
    <x v="3"/>
    <n v="2125"/>
    <d v="2018-10-01T00:00:00"/>
  </r>
  <r>
    <x v="0"/>
    <x v="7"/>
    <x v="7"/>
    <x v="1"/>
    <s v="Lettre-chèque"/>
    <x v="7"/>
    <x v="2"/>
    <n v="2527.94"/>
    <d v="2018-06-11T00:00:00"/>
  </r>
  <r>
    <x v="0"/>
    <x v="8"/>
    <x v="5"/>
    <x v="1"/>
    <s v="Lettre-chèque"/>
    <x v="5"/>
    <x v="2"/>
    <n v="216"/>
    <d v="2018-09-28T00:00:00"/>
  </r>
  <r>
    <x v="0"/>
    <x v="9"/>
    <x v="5"/>
    <x v="1"/>
    <s v="Lettre-chèque"/>
    <x v="5"/>
    <x v="2"/>
    <n v="764.92"/>
    <d v="2018-09-28T00:00:00"/>
  </r>
  <r>
    <x v="0"/>
    <x v="10"/>
    <x v="1"/>
    <x v="0"/>
    <s v="Virement  &quot;a vue&quot;"/>
    <x v="1"/>
    <x v="1"/>
    <n v="180"/>
    <d v="2018-10-23T00:00:00"/>
  </r>
  <r>
    <x v="0"/>
    <x v="11"/>
    <x v="4"/>
    <x v="2"/>
    <s v="Lettre-chèque"/>
    <x v="4"/>
    <x v="2"/>
    <n v="1222.3599999999999"/>
    <d v="2018-10-12T00:00:00"/>
  </r>
  <r>
    <x v="0"/>
    <x v="12"/>
    <x v="4"/>
    <x v="2"/>
    <s v="Lettre-chèque"/>
    <x v="4"/>
    <x v="2"/>
    <n v="1100.56"/>
    <d v="2018-12-06T00:00:00"/>
  </r>
  <r>
    <x v="0"/>
    <x v="13"/>
    <x v="1"/>
    <x v="0"/>
    <s v="Virement  &quot;a vue&quot;"/>
    <x v="1"/>
    <x v="1"/>
    <n v="180"/>
    <d v="2018-11-20T00:00:00"/>
  </r>
  <r>
    <x v="1"/>
    <x v="14"/>
    <x v="0"/>
    <x v="0"/>
    <s v="Virement  &quot;a vue&quot;"/>
    <x v="0"/>
    <x v="4"/>
    <n v="2125"/>
    <d v="2019-01-01T00:00:00"/>
  </r>
  <r>
    <x v="1"/>
    <x v="14"/>
    <x v="1"/>
    <x v="0"/>
    <s v="Virement  &quot;a vue&quot;"/>
    <x v="1"/>
    <x v="1"/>
    <n v="90"/>
    <d v="2018-12-31T00:00:00"/>
  </r>
  <r>
    <x v="1"/>
    <x v="15"/>
    <x v="8"/>
    <x v="3"/>
    <s v="Virement  &quot;a vue&quot;"/>
    <x v="8"/>
    <x v="5"/>
    <n v="8913.25"/>
    <d v="2018-12-26T00:00:00"/>
  </r>
  <r>
    <x v="1"/>
    <x v="16"/>
    <x v="4"/>
    <x v="2"/>
    <s v="Lettre-chèque"/>
    <x v="4"/>
    <x v="2"/>
    <n v="1283.1400000000001"/>
    <d v="2019-01-10T00:00:00"/>
  </r>
  <r>
    <x v="1"/>
    <x v="16"/>
    <x v="5"/>
    <x v="1"/>
    <s v="Lettre-chèque"/>
    <x v="5"/>
    <x v="2"/>
    <n v="764.92"/>
    <d v="2018-12-31T00:00:00"/>
  </r>
  <r>
    <x v="1"/>
    <x v="16"/>
    <x v="5"/>
    <x v="1"/>
    <s v="Lettre-chèque"/>
    <x v="5"/>
    <x v="2"/>
    <n v="216"/>
    <d v="2018-12-31T00:00:00"/>
  </r>
  <r>
    <x v="1"/>
    <x v="16"/>
    <x v="6"/>
    <x v="1"/>
    <s v="Lettre-chèque"/>
    <x v="6"/>
    <x v="2"/>
    <n v="576"/>
    <d v="2018-05-31T00:00:00"/>
  </r>
  <r>
    <x v="1"/>
    <x v="17"/>
    <x v="7"/>
    <x v="1"/>
    <s v="Lettre-chèque"/>
    <x v="7"/>
    <x v="2"/>
    <n v="534.48"/>
    <d v="2019-01-16T00:00:00"/>
  </r>
  <r>
    <x v="1"/>
    <x v="18"/>
    <x v="1"/>
    <x v="0"/>
    <s v="Virement  &quot;a vue&quot;"/>
    <x v="1"/>
    <x v="1"/>
    <n v="180"/>
    <d v="2019-02-19T00:00:00"/>
  </r>
  <r>
    <x v="1"/>
    <x v="19"/>
    <x v="2"/>
    <x v="1"/>
    <s v="Lettre-chèque"/>
    <x v="2"/>
    <x v="2"/>
    <n v="379.36"/>
    <d v="2019-01-16T00:00:00"/>
  </r>
  <r>
    <x v="1"/>
    <x v="19"/>
    <x v="9"/>
    <x v="4"/>
    <s v="Lettre-chèque"/>
    <x v="9"/>
    <x v="2"/>
    <n v="2430"/>
    <d v="2018-10-25T00:00:00"/>
  </r>
  <r>
    <x v="1"/>
    <x v="19"/>
    <x v="10"/>
    <x v="5"/>
    <s v="Lettre-chèque"/>
    <x v="10"/>
    <x v="2"/>
    <n v="390.94"/>
    <d v="2019-02-15T00:00:00"/>
  </r>
  <r>
    <x v="1"/>
    <x v="19"/>
    <x v="7"/>
    <x v="1"/>
    <s v="Lettre-chèque"/>
    <x v="7"/>
    <x v="2"/>
    <n v="294.58"/>
    <d v="2019-01-16T00:00:00"/>
  </r>
  <r>
    <x v="1"/>
    <x v="19"/>
    <x v="11"/>
    <x v="6"/>
    <s v="Lettre-chèque"/>
    <x v="11"/>
    <x v="2"/>
    <n v="1152"/>
    <d v="2019-02-07T00:00:00"/>
  </r>
  <r>
    <x v="1"/>
    <x v="19"/>
    <x v="6"/>
    <x v="1"/>
    <s v="Lettre-chèque"/>
    <x v="6"/>
    <x v="2"/>
    <n v="2212.7600000000002"/>
    <d v="2018-10-23T00:00:00"/>
  </r>
  <r>
    <x v="1"/>
    <x v="20"/>
    <x v="0"/>
    <x v="0"/>
    <s v="Virement  &quot;a vue&quot;"/>
    <x v="0"/>
    <x v="6"/>
    <n v="2125"/>
    <d v="2019-04-01T00:00:00"/>
  </r>
  <r>
    <x v="1"/>
    <x v="20"/>
    <x v="1"/>
    <x v="0"/>
    <s v="Virement  &quot;a vue&quot;"/>
    <x v="1"/>
    <x v="1"/>
    <n v="180"/>
    <d v="2019-03-21T00:00:00"/>
  </r>
  <r>
    <x v="1"/>
    <x v="20"/>
    <x v="12"/>
    <x v="0"/>
    <s v="Virement  &quot;a vue&quot;"/>
    <x v="12"/>
    <x v="7"/>
    <n v="1800"/>
    <d v="2019-02-25T00:00:00"/>
  </r>
  <r>
    <x v="1"/>
    <x v="21"/>
    <x v="5"/>
    <x v="1"/>
    <s v="Lettre-chèque"/>
    <x v="5"/>
    <x v="2"/>
    <n v="780.98"/>
    <d v="2019-03-31T00:00:00"/>
  </r>
  <r>
    <x v="1"/>
    <x v="21"/>
    <x v="5"/>
    <x v="1"/>
    <s v="Lettre-chèque"/>
    <x v="5"/>
    <x v="2"/>
    <n v="220.54"/>
    <d v="2019-03-31T00:00:00"/>
  </r>
  <r>
    <x v="1"/>
    <x v="22"/>
    <x v="6"/>
    <x v="1"/>
    <s v="Lettre-chèque"/>
    <x v="6"/>
    <x v="2"/>
    <n v="1106.3800000000001"/>
    <d v="2019-05-13T00:00:00"/>
  </r>
  <r>
    <x v="1"/>
    <x v="23"/>
    <x v="13"/>
    <x v="1"/>
    <s v="Lettre-chèque"/>
    <x v="13"/>
    <x v="2"/>
    <n v="24586.22"/>
    <d v="2019-06-04T00:00:00"/>
  </r>
  <r>
    <x v="1"/>
    <x v="24"/>
    <x v="6"/>
    <x v="1"/>
    <s v="Lettre-chèque"/>
    <x v="6"/>
    <x v="2"/>
    <n v="829.79"/>
    <d v="2019-06-07T00:00:00"/>
  </r>
  <r>
    <x v="1"/>
    <x v="24"/>
    <x v="13"/>
    <x v="1"/>
    <s v="Lettre-chèque"/>
    <x v="13"/>
    <x v="2"/>
    <n v="23093.15"/>
    <d v="2019-05-30T00:00:00"/>
  </r>
  <r>
    <x v="1"/>
    <x v="25"/>
    <x v="0"/>
    <x v="0"/>
    <s v="Virement  &quot;a vue&quot;"/>
    <x v="0"/>
    <x v="8"/>
    <n v="2125"/>
    <d v="2019-07-01T00:00:00"/>
  </r>
  <r>
    <x v="1"/>
    <x v="25"/>
    <x v="1"/>
    <x v="0"/>
    <s v="Virement  &quot;a vue&quot;"/>
    <x v="1"/>
    <x v="2"/>
    <n v="180"/>
    <d v="2019-04-24T00:00:00"/>
  </r>
  <r>
    <x v="1"/>
    <x v="25"/>
    <x v="1"/>
    <x v="0"/>
    <s v="Virement  &quot;a vue&quot;"/>
    <x v="1"/>
    <x v="2"/>
    <n v="180"/>
    <d v="2019-05-21T00:00:00"/>
  </r>
  <r>
    <x v="1"/>
    <x v="25"/>
    <x v="1"/>
    <x v="0"/>
    <s v="Virement  &quot;a vue&quot;"/>
    <x v="1"/>
    <x v="2"/>
    <n v="180"/>
    <d v="2019-06-18T00:00:00"/>
  </r>
  <r>
    <x v="1"/>
    <x v="26"/>
    <x v="4"/>
    <x v="2"/>
    <s v="Lettre-chèque"/>
    <x v="4"/>
    <x v="2"/>
    <n v="1283.1400000000001"/>
    <d v="2019-07-10T00:00:00"/>
  </r>
  <r>
    <x v="1"/>
    <x v="26"/>
    <x v="5"/>
    <x v="1"/>
    <s v="Lettre-chèque"/>
    <x v="5"/>
    <x v="2"/>
    <n v="220.54"/>
    <d v="2019-06-28T00:00:00"/>
  </r>
  <r>
    <x v="1"/>
    <x v="26"/>
    <x v="5"/>
    <x v="1"/>
    <s v="Lettre-chèque"/>
    <x v="5"/>
    <x v="2"/>
    <n v="780.98"/>
    <d v="2019-06-28T00:00:00"/>
  </r>
  <r>
    <x v="1"/>
    <x v="27"/>
    <x v="2"/>
    <x v="1"/>
    <s v="Lettre-chèque"/>
    <x v="2"/>
    <x v="2"/>
    <n v="2376.4299999999998"/>
    <d v="2019-06-30T00:00:00"/>
  </r>
  <r>
    <x v="1"/>
    <x v="28"/>
    <x v="0"/>
    <x v="0"/>
    <s v="Virement  &quot;a vue&quot;"/>
    <x v="0"/>
    <x v="9"/>
    <n v="2125"/>
    <d v="2019-10-01T00:00:00"/>
  </r>
  <r>
    <x v="1"/>
    <x v="29"/>
    <x v="6"/>
    <x v="1"/>
    <s v="Lettre-chèque"/>
    <x v="6"/>
    <x v="2"/>
    <n v="576"/>
    <d v="2019-10-16T00:00:00"/>
  </r>
  <r>
    <x v="1"/>
    <x v="29"/>
    <x v="13"/>
    <x v="1"/>
    <s v="Lettre-chèque"/>
    <x v="13"/>
    <x v="2"/>
    <n v="6495.45"/>
    <d v="2019-10-16T00:00:00"/>
  </r>
  <r>
    <x v="1"/>
    <x v="30"/>
    <x v="5"/>
    <x v="1"/>
    <s v="Lettre-chèque"/>
    <x v="5"/>
    <x v="2"/>
    <n v="220.54"/>
    <d v="2019-09-30T00:00:00"/>
  </r>
  <r>
    <x v="1"/>
    <x v="30"/>
    <x v="5"/>
    <x v="1"/>
    <s v="Lettre-chèque"/>
    <x v="5"/>
    <x v="2"/>
    <n v="780.98"/>
    <d v="2019-09-30T00:00:00"/>
  </r>
  <r>
    <x v="1"/>
    <x v="31"/>
    <x v="1"/>
    <x v="0"/>
    <s v="Virement  &quot;a vue&quot;"/>
    <x v="1"/>
    <x v="1"/>
    <n v="90"/>
    <d v="2019-10-21T00:00:00"/>
  </r>
  <r>
    <x v="1"/>
    <x v="32"/>
    <x v="1"/>
    <x v="0"/>
    <s v="Virement  &quot;a vue&quot;"/>
    <x v="1"/>
    <x v="1"/>
    <n v="18"/>
    <d v="2019-11-20T00:00:00"/>
  </r>
  <r>
    <x v="2"/>
    <x v="33"/>
    <x v="13"/>
    <x v="1"/>
    <s v="Lettre-chèque"/>
    <x v="13"/>
    <x v="2"/>
    <n v="1299.0899999999999"/>
    <d v="2020-01-07T00:00:00"/>
  </r>
  <r>
    <x v="2"/>
    <x v="34"/>
    <x v="5"/>
    <x v="1"/>
    <s v="Lettre-chèque"/>
    <x v="5"/>
    <x v="2"/>
    <n v="220.54"/>
    <d v="2019-12-31T00:00:00"/>
  </r>
  <r>
    <x v="2"/>
    <x v="34"/>
    <x v="5"/>
    <x v="1"/>
    <s v="Lettre-chèque"/>
    <x v="5"/>
    <x v="2"/>
    <n v="780.98"/>
    <d v="2019-12-31T00:00:00"/>
  </r>
  <r>
    <x v="2"/>
    <x v="35"/>
    <x v="0"/>
    <x v="0"/>
    <s v="Virement  &quot;a vue&quot;"/>
    <x v="0"/>
    <x v="10"/>
    <n v="2125"/>
    <d v="2020-01-01T00:00:00"/>
  </r>
  <r>
    <x v="2"/>
    <x v="36"/>
    <x v="14"/>
    <x v="1"/>
    <s v="Lettre-chèque"/>
    <x v="14"/>
    <x v="2"/>
    <n v="192.5"/>
    <d v="2020-01-03T00:00:00"/>
  </r>
  <r>
    <x v="2"/>
    <x v="36"/>
    <x v="8"/>
    <x v="3"/>
    <s v="Virement  &quot;a vue&quot;"/>
    <x v="8"/>
    <x v="5"/>
    <n v="8973.49"/>
    <d v="2020-01-20T00:00:00"/>
  </r>
  <r>
    <x v="2"/>
    <x v="37"/>
    <x v="2"/>
    <x v="1"/>
    <s v="Lettre-chèque"/>
    <x v="2"/>
    <x v="2"/>
    <n v="386.27"/>
    <d v="2020-01-13T00:00:00"/>
  </r>
  <r>
    <x v="2"/>
    <x v="38"/>
    <x v="7"/>
    <x v="1"/>
    <s v="Lettre-chèque"/>
    <x v="7"/>
    <x v="2"/>
    <n v="298.77"/>
    <d v="2020-01-22T00:00:00"/>
  </r>
  <r>
    <x v="2"/>
    <x v="38"/>
    <x v="7"/>
    <x v="1"/>
    <s v="Lettre-chèque"/>
    <x v="7"/>
    <x v="2"/>
    <n v="542.08000000000004"/>
    <d v="2020-01-22T00:00:00"/>
  </r>
  <r>
    <x v="2"/>
    <x v="39"/>
    <x v="1"/>
    <x v="0"/>
    <s v="Virement  &quot;a vue&quot;"/>
    <x v="1"/>
    <x v="1"/>
    <n v="180"/>
    <d v="2020-01-20T00:00:00"/>
  </r>
  <r>
    <x v="2"/>
    <x v="40"/>
    <x v="2"/>
    <x v="1"/>
    <s v="Lettre-chèque"/>
    <x v="2"/>
    <x v="2"/>
    <n v="184.09"/>
    <d v="2020-01-13T00:00:00"/>
  </r>
  <r>
    <x v="2"/>
    <x v="40"/>
    <x v="4"/>
    <x v="2"/>
    <s v="Lettre-chèque"/>
    <x v="4"/>
    <x v="2"/>
    <n v="1333.93"/>
    <d v="2020-01-10T00:00:00"/>
  </r>
  <r>
    <x v="2"/>
    <x v="41"/>
    <x v="14"/>
    <x v="1"/>
    <s v="Virement  &quot;a vue&quot;"/>
    <x v="15"/>
    <x v="11"/>
    <n v="456.5"/>
    <d v="2020-03-12T00:00:00"/>
  </r>
  <r>
    <x v="2"/>
    <x v="41"/>
    <x v="15"/>
    <x v="7"/>
    <s v="Virement  &quot;a vue&quot;"/>
    <x v="16"/>
    <x v="12"/>
    <n v="141.26"/>
    <d v="1930-03-09T00:00:00"/>
  </r>
  <r>
    <x v="2"/>
    <x v="42"/>
    <x v="0"/>
    <x v="0"/>
    <s v="Virement  &quot;a vue&quot;"/>
    <x v="0"/>
    <x v="13"/>
    <n v="2125"/>
    <d v="2020-04-01T00:00:00"/>
  </r>
  <r>
    <x v="2"/>
    <x v="43"/>
    <x v="7"/>
    <x v="1"/>
    <s v="Virement  &quot;a vue&quot;"/>
    <x v="17"/>
    <x v="14"/>
    <n v="2310"/>
    <d v="2020-03-26T00:00:00"/>
  </r>
  <r>
    <x v="2"/>
    <x v="44"/>
    <x v="5"/>
    <x v="1"/>
    <s v="Lettre-chèque"/>
    <x v="5"/>
    <x v="2"/>
    <n v="780.98"/>
    <d v="2020-03-31T00:00:00"/>
  </r>
  <r>
    <x v="2"/>
    <x v="45"/>
    <x v="5"/>
    <x v="1"/>
    <s v="Lettre-chèque"/>
    <x v="5"/>
    <x v="2"/>
    <n v="220.54"/>
    <d v="2020-03-31T00:00:00"/>
  </r>
  <r>
    <x v="2"/>
    <x v="45"/>
    <x v="7"/>
    <x v="1"/>
    <s v="Virement  &quot;a vue&quot;"/>
    <x v="17"/>
    <x v="15"/>
    <n v="1230.3499999999999"/>
    <d v="2020-03-26T00:00:00"/>
  </r>
  <r>
    <x v="2"/>
    <x v="46"/>
    <x v="15"/>
    <x v="7"/>
    <s v="Virement  &quot;a vue&quot;"/>
    <x v="16"/>
    <x v="16"/>
    <n v="187.2"/>
    <d v="2020-04-01T00:00:00"/>
  </r>
  <r>
    <x v="2"/>
    <x v="47"/>
    <x v="0"/>
    <x v="0"/>
    <s v="Virement  &quot;a vue&quot;"/>
    <x v="0"/>
    <x v="17"/>
    <n v="2125"/>
    <d v="2020-07-01T00:00:00"/>
  </r>
  <r>
    <x v="2"/>
    <x v="48"/>
    <x v="15"/>
    <x v="7"/>
    <s v="Virement  &quot;a vue&quot;"/>
    <x v="16"/>
    <x v="18"/>
    <n v="263.99"/>
    <d v="2020-06-25T00:00:00"/>
  </r>
  <r>
    <x v="2"/>
    <x v="49"/>
    <x v="4"/>
    <x v="2"/>
    <s v="Virement  &quot;a vue&quot;"/>
    <x v="18"/>
    <x v="19"/>
    <n v="1333.93"/>
    <d v="2020-07-10T00:00:00"/>
  </r>
  <r>
    <x v="2"/>
    <x v="49"/>
    <x v="5"/>
    <x v="1"/>
    <s v="Lettre-chèque"/>
    <x v="5"/>
    <x v="2"/>
    <n v="220.54"/>
    <d v="2020-07-02T00:00:00"/>
  </r>
  <r>
    <x v="2"/>
    <x v="49"/>
    <x v="5"/>
    <x v="1"/>
    <s v="Lettre-chèque"/>
    <x v="5"/>
    <x v="2"/>
    <n v="780.98"/>
    <d v="2020-07-02T00:00:00"/>
  </r>
  <r>
    <x v="2"/>
    <x v="50"/>
    <x v="12"/>
    <x v="0"/>
    <s v="Virement  &quot;a vue&quot;"/>
    <x v="12"/>
    <x v="20"/>
    <n v="189"/>
    <d v="2020-07-08T00:00:00"/>
  </r>
  <r>
    <x v="2"/>
    <x v="51"/>
    <x v="11"/>
    <x v="6"/>
    <s v="Virement  &quot;a vue&quot;"/>
    <x v="19"/>
    <x v="21"/>
    <n v="1152"/>
    <d v="2019-09-27T00:00:00"/>
  </r>
  <r>
    <x v="2"/>
    <x v="52"/>
    <x v="0"/>
    <x v="0"/>
    <s v="Virement  &quot;a vue&quot;"/>
    <x v="0"/>
    <x v="22"/>
    <n v="2125"/>
    <d v="2020-10-01T00:00:00"/>
  </r>
  <r>
    <x v="2"/>
    <x v="52"/>
    <x v="1"/>
    <x v="0"/>
    <s v="Virement  &quot;a vue&quot;"/>
    <x v="1"/>
    <x v="1"/>
    <n v="90"/>
    <d v="2020-09-21T00:00:00"/>
  </r>
  <r>
    <x v="2"/>
    <x v="53"/>
    <x v="5"/>
    <x v="1"/>
    <s v="Virement  &quot;a vue&quot;"/>
    <x v="20"/>
    <x v="2"/>
    <n v="220.54"/>
    <d v="2020-09-30T00:00:00"/>
  </r>
  <r>
    <x v="2"/>
    <x v="53"/>
    <x v="5"/>
    <x v="1"/>
    <s v="Virement  &quot;a vue&quot;"/>
    <x v="20"/>
    <x v="2"/>
    <n v="780.98"/>
    <d v="2020-09-30T00:00:00"/>
  </r>
  <r>
    <x v="2"/>
    <x v="53"/>
    <x v="6"/>
    <x v="1"/>
    <s v="Virement  &quot;a vue&quot;"/>
    <x v="21"/>
    <x v="2"/>
    <n v="288"/>
    <d v="2020-07-23T00:00:00"/>
  </r>
  <r>
    <x v="2"/>
    <x v="53"/>
    <x v="6"/>
    <x v="1"/>
    <s v="Virement  &quot;a vue&quot;"/>
    <x v="21"/>
    <x v="2"/>
    <n v="1382.98"/>
    <d v="2020-07-23T00:00:00"/>
  </r>
  <r>
    <x v="2"/>
    <x v="53"/>
    <x v="6"/>
    <x v="1"/>
    <s v="Virement  &quot;a vue&quot;"/>
    <x v="21"/>
    <x v="2"/>
    <n v="576"/>
    <d v="2020-08-30T00:00:00"/>
  </r>
  <r>
    <x v="2"/>
    <x v="53"/>
    <x v="15"/>
    <x v="7"/>
    <s v="Virement  &quot;a vue&quot;"/>
    <x v="16"/>
    <x v="23"/>
    <n v="219.6"/>
    <d v="2020-09-25T00:00:00"/>
  </r>
  <r>
    <x v="2"/>
    <x v="54"/>
    <x v="4"/>
    <x v="2"/>
    <s v="Virement  &quot;a vue&quot;"/>
    <x v="18"/>
    <x v="24"/>
    <n v="4341.93"/>
    <d v="2020-10-08T00:00:00"/>
  </r>
  <r>
    <x v="2"/>
    <x v="55"/>
    <x v="13"/>
    <x v="1"/>
    <s v="Lettre-chèque"/>
    <x v="13"/>
    <x v="2"/>
    <n v="5991.65"/>
    <d v="2020-02-29T00:00:00"/>
  </r>
  <r>
    <x v="2"/>
    <x v="56"/>
    <x v="2"/>
    <x v="1"/>
    <s v="Virement  &quot;a vue&quot;"/>
    <x v="22"/>
    <x v="25"/>
    <n v="1170.18"/>
    <d v="2020-08-28T00:00:00"/>
  </r>
  <r>
    <x v="2"/>
    <x v="57"/>
    <x v="16"/>
    <x v="1"/>
    <s v="Virement  &quot;a vue&quot;"/>
    <x v="23"/>
    <x v="26"/>
    <n v="411.4"/>
    <d v="2020-12-10T00:00:00"/>
  </r>
  <r>
    <x v="2"/>
    <x v="57"/>
    <x v="16"/>
    <x v="1"/>
    <s v="Virement  &quot;a vue&quot;"/>
    <x v="23"/>
    <x v="27"/>
    <n v="478.94"/>
    <d v="2020-09-22T00:00:00"/>
  </r>
  <r>
    <x v="2"/>
    <x v="57"/>
    <x v="16"/>
    <x v="1"/>
    <s v="Virement  &quot;a vue&quot;"/>
    <x v="23"/>
    <x v="28"/>
    <n v="537.9"/>
    <d v="2020-10-28T00:00:00"/>
  </r>
  <r>
    <x v="3"/>
    <x v="58"/>
    <x v="17"/>
    <x v="0"/>
    <s v="Virement  &quot;a vue&quot;"/>
    <x v="24"/>
    <x v="29"/>
    <n v="492"/>
    <d v="2020-10-21T00:00:00"/>
  </r>
  <r>
    <x v="3"/>
    <x v="59"/>
    <x v="4"/>
    <x v="8"/>
    <s v="Virement  &quot;a vue&quot;"/>
    <x v="18"/>
    <x v="30"/>
    <n v="764.72"/>
    <d v="2020-12-10T00:00:00"/>
  </r>
  <r>
    <x v="3"/>
    <x v="60"/>
    <x v="5"/>
    <x v="1"/>
    <s v="Virement  &quot;a vue&quot;"/>
    <x v="20"/>
    <x v="2"/>
    <n v="780.98"/>
    <d v="2020-12-30T00:00:00"/>
  </r>
  <r>
    <x v="3"/>
    <x v="60"/>
    <x v="5"/>
    <x v="1"/>
    <s v="Virement  &quot;a vue&quot;"/>
    <x v="20"/>
    <x v="2"/>
    <n v="220.54"/>
    <d v="2020-12-31T00:00:00"/>
  </r>
  <r>
    <x v="3"/>
    <x v="60"/>
    <x v="15"/>
    <x v="7"/>
    <s v="Virement  &quot;a vue&quot;"/>
    <x v="16"/>
    <x v="31"/>
    <n v="222.55"/>
    <d v="2021-01-01T00:00:00"/>
  </r>
  <r>
    <x v="3"/>
    <x v="61"/>
    <x v="0"/>
    <x v="0"/>
    <s v="Virement  &quot;a vue&quot;"/>
    <x v="0"/>
    <x v="32"/>
    <n v="2125"/>
    <d v="2021-01-01T00:00:00"/>
  </r>
  <r>
    <x v="3"/>
    <x v="62"/>
    <x v="8"/>
    <x v="3"/>
    <s v="Virement  &quot;a vue&quot;"/>
    <x v="8"/>
    <x v="5"/>
    <n v="8996.7999999999993"/>
    <d v="2020-01-22T00:00:00"/>
  </r>
  <r>
    <x v="3"/>
    <x v="62"/>
    <x v="7"/>
    <x v="1"/>
    <s v="Virement  &quot;a vue&quot;"/>
    <x v="17"/>
    <x v="2"/>
    <n v="302.06"/>
    <d v="2021-01-21T00:00:00"/>
  </r>
  <r>
    <x v="3"/>
    <x v="62"/>
    <x v="7"/>
    <x v="1"/>
    <s v="Virement  &quot;a vue&quot;"/>
    <x v="17"/>
    <x v="2"/>
    <n v="548.04999999999995"/>
    <d v="2021-01-21T00:00:00"/>
  </r>
  <r>
    <x v="3"/>
    <x v="63"/>
    <x v="4"/>
    <x v="2"/>
    <s v="Virement  &quot;a vue&quot;"/>
    <x v="18"/>
    <x v="33"/>
    <n v="1387.02"/>
    <d v="2021-01-10T00:00:00"/>
  </r>
  <r>
    <x v="3"/>
    <x v="64"/>
    <x v="12"/>
    <x v="0"/>
    <s v="Virement  &quot;a vue&quot;"/>
    <x v="12"/>
    <x v="34"/>
    <n v="78.099999999999994"/>
    <d v="2021-02-17T00:00:00"/>
  </r>
  <r>
    <x v="3"/>
    <x v="64"/>
    <x v="12"/>
    <x v="0"/>
    <s v="Virement  &quot;a vue&quot;"/>
    <x v="12"/>
    <x v="34"/>
    <n v="88.8"/>
    <d v="2021-02-17T00:00:00"/>
  </r>
  <r>
    <x v="3"/>
    <x v="65"/>
    <x v="18"/>
    <x v="9"/>
    <s v="Lettre-chèque"/>
    <x v="25"/>
    <x v="2"/>
    <n v="2880.25"/>
    <d v="2021-03-05T00:00:00"/>
  </r>
  <r>
    <x v="3"/>
    <x v="66"/>
    <x v="10"/>
    <x v="5"/>
    <s v="Virement  &quot;a vue&quot;"/>
    <x v="26"/>
    <x v="35"/>
    <n v="627.44000000000005"/>
    <d v="2021-01-12T00:00:00"/>
  </r>
  <r>
    <x v="3"/>
    <x v="67"/>
    <x v="19"/>
    <x v="10"/>
    <s v="Virement  &quot;a vue&quot;"/>
    <x v="27"/>
    <x v="36"/>
    <n v="187.84"/>
    <d v="2021-02-15T00:00:00"/>
  </r>
  <r>
    <x v="3"/>
    <x v="68"/>
    <x v="15"/>
    <x v="7"/>
    <s v="Virement  &quot;a vue&quot;"/>
    <x v="16"/>
    <x v="37"/>
    <n v="222.55"/>
    <d v="2021-03-25T00:00:00"/>
  </r>
  <r>
    <x v="3"/>
    <x v="69"/>
    <x v="2"/>
    <x v="1"/>
    <s v="Virement  &quot;a vue&quot;"/>
    <x v="22"/>
    <x v="38"/>
    <n v="1142.02"/>
    <d v="2021-01-19T00:00:00"/>
  </r>
  <r>
    <x v="3"/>
    <x v="69"/>
    <x v="20"/>
    <x v="11"/>
    <s v="Virement  &quot;a vue&quot;"/>
    <x v="28"/>
    <x v="39"/>
    <n v="2220"/>
    <d v="2021-04-03T00:00:00"/>
  </r>
  <r>
    <x v="3"/>
    <x v="69"/>
    <x v="7"/>
    <x v="1"/>
    <s v="Virement  &quot;a vue&quot;"/>
    <x v="17"/>
    <x v="40"/>
    <n v="1790.34"/>
    <d v="2021-04-09T00:00:00"/>
  </r>
  <r>
    <x v="3"/>
    <x v="70"/>
    <x v="0"/>
    <x v="0"/>
    <s v="Virement  &quot;a vue&quot;"/>
    <x v="0"/>
    <x v="2"/>
    <n v="-2250"/>
    <d v="2021-04-01T00:00:00"/>
  </r>
  <r>
    <x v="3"/>
    <x v="70"/>
    <x v="0"/>
    <x v="0"/>
    <s v="Virement  &quot;a vue&quot;"/>
    <x v="0"/>
    <x v="2"/>
    <n v="6750"/>
    <d v="2021-04-01T00:00:00"/>
  </r>
  <r>
    <x v="3"/>
    <x v="70"/>
    <x v="0"/>
    <x v="0"/>
    <s v="Virement  &quot;a vue&quot;"/>
    <x v="0"/>
    <x v="2"/>
    <n v="-2250"/>
    <d v="2021-04-14T00:00:00"/>
  </r>
  <r>
    <x v="3"/>
    <x v="71"/>
    <x v="2"/>
    <x v="1"/>
    <s v="Virement  &quot;a vue&quot;"/>
    <x v="22"/>
    <x v="41"/>
    <n v="453.85"/>
    <d v="2021-02-18T00:00:00"/>
  </r>
  <r>
    <x v="3"/>
    <x v="71"/>
    <x v="5"/>
    <x v="1"/>
    <s v="Virement  &quot;a vue&quot;"/>
    <x v="20"/>
    <x v="2"/>
    <n v="220.54"/>
    <d v="2021-04-30T00:00:00"/>
  </r>
  <r>
    <x v="3"/>
    <x v="71"/>
    <x v="5"/>
    <x v="1"/>
    <s v="Virement  &quot;a vue&quot;"/>
    <x v="20"/>
    <x v="2"/>
    <n v="780.98"/>
    <d v="2021-04-30T00:00:00"/>
  </r>
  <r>
    <x v="3"/>
    <x v="71"/>
    <x v="16"/>
    <x v="1"/>
    <s v="Virement  &quot;a vue&quot;"/>
    <x v="23"/>
    <x v="42"/>
    <n v="732.6"/>
    <d v="2021-05-04T00:00:00"/>
  </r>
  <r>
    <x v="3"/>
    <x v="72"/>
    <x v="21"/>
    <x v="12"/>
    <s v="Virement  &quot;a vue&quot;"/>
    <x v="29"/>
    <x v="43"/>
    <n v="345.57"/>
    <d v="2021-05-28T00:00:00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18">
  <r>
    <x v="0"/>
    <x v="0"/>
    <x v="0"/>
    <x v="0"/>
    <s v="Virement  &quot;a vue&quot;"/>
    <x v="0"/>
    <x v="0"/>
    <n v="2125"/>
    <d v="2018-07-01T00:00:00"/>
  </r>
  <r>
    <x v="0"/>
    <x v="0"/>
    <x v="1"/>
    <x v="0"/>
    <s v="Virement  &quot;a vue&quot;"/>
    <x v="1"/>
    <x v="1"/>
    <n v="90"/>
    <d v="2018-06-20T00:00:00"/>
  </r>
  <r>
    <x v="0"/>
    <x v="1"/>
    <x v="2"/>
    <x v="1"/>
    <s v="Lettre-chèque"/>
    <x v="2"/>
    <x v="2"/>
    <n v="397.6"/>
    <d v="2018-05-31T00:00:00"/>
  </r>
  <r>
    <x v="0"/>
    <x v="1"/>
    <x v="3"/>
    <x v="1"/>
    <s v="Lettre-chèque"/>
    <x v="3"/>
    <x v="2"/>
    <n v="407"/>
    <d v="2018-05-30T00:00:00"/>
  </r>
  <r>
    <x v="0"/>
    <x v="2"/>
    <x v="4"/>
    <x v="2"/>
    <s v="Lettre-chèque"/>
    <x v="4"/>
    <x v="2"/>
    <n v="1234.1300000000001"/>
    <d v="2018-07-10T00:00:00"/>
  </r>
  <r>
    <x v="0"/>
    <x v="2"/>
    <x v="5"/>
    <x v="1"/>
    <s v="Lettre-chèque"/>
    <x v="5"/>
    <x v="2"/>
    <n v="216"/>
    <d v="2018-06-29T00:00:00"/>
  </r>
  <r>
    <x v="0"/>
    <x v="3"/>
    <x v="6"/>
    <x v="1"/>
    <s v="Lettre-chèque"/>
    <x v="6"/>
    <x v="2"/>
    <n v="1296"/>
    <d v="2018-04-30T00:00:00"/>
  </r>
  <r>
    <x v="0"/>
    <x v="4"/>
    <x v="2"/>
    <x v="1"/>
    <s v="Lettre-chèque"/>
    <x v="2"/>
    <x v="2"/>
    <n v="2231.88"/>
    <d v="2018-05-28T00:00:00"/>
  </r>
  <r>
    <x v="0"/>
    <x v="4"/>
    <x v="5"/>
    <x v="1"/>
    <s v="Lettre-chèque"/>
    <x v="5"/>
    <x v="2"/>
    <n v="764.92"/>
    <d v="2018-06-29T00:00:00"/>
  </r>
  <r>
    <x v="0"/>
    <x v="5"/>
    <x v="1"/>
    <x v="0"/>
    <s v="Virement  &quot;a vue&quot;"/>
    <x v="1"/>
    <x v="1"/>
    <n v="90"/>
    <d v="2018-07-20T00:00:00"/>
  </r>
  <r>
    <x v="0"/>
    <x v="6"/>
    <x v="0"/>
    <x v="0"/>
    <s v="Virement  &quot;a vue&quot;"/>
    <x v="0"/>
    <x v="3"/>
    <n v="2125"/>
    <d v="2018-10-01T00:00:00"/>
  </r>
  <r>
    <x v="0"/>
    <x v="7"/>
    <x v="7"/>
    <x v="1"/>
    <s v="Lettre-chèque"/>
    <x v="7"/>
    <x v="2"/>
    <n v="2527.94"/>
    <d v="2018-06-11T00:00:00"/>
  </r>
  <r>
    <x v="0"/>
    <x v="8"/>
    <x v="5"/>
    <x v="1"/>
    <s v="Lettre-chèque"/>
    <x v="5"/>
    <x v="2"/>
    <n v="216"/>
    <d v="2018-09-28T00:00:00"/>
  </r>
  <r>
    <x v="0"/>
    <x v="9"/>
    <x v="5"/>
    <x v="1"/>
    <s v="Lettre-chèque"/>
    <x v="5"/>
    <x v="2"/>
    <n v="764.92"/>
    <d v="2018-09-28T00:00:00"/>
  </r>
  <r>
    <x v="0"/>
    <x v="10"/>
    <x v="1"/>
    <x v="0"/>
    <s v="Virement  &quot;a vue&quot;"/>
    <x v="1"/>
    <x v="1"/>
    <n v="180"/>
    <d v="2018-10-23T00:00:00"/>
  </r>
  <r>
    <x v="0"/>
    <x v="11"/>
    <x v="4"/>
    <x v="2"/>
    <s v="Lettre-chèque"/>
    <x v="4"/>
    <x v="2"/>
    <n v="1222.3599999999999"/>
    <d v="2018-10-12T00:00:00"/>
  </r>
  <r>
    <x v="0"/>
    <x v="12"/>
    <x v="4"/>
    <x v="2"/>
    <s v="Lettre-chèque"/>
    <x v="4"/>
    <x v="2"/>
    <n v="1100.56"/>
    <d v="2018-12-06T00:00:00"/>
  </r>
  <r>
    <x v="0"/>
    <x v="13"/>
    <x v="1"/>
    <x v="0"/>
    <s v="Virement  &quot;a vue&quot;"/>
    <x v="1"/>
    <x v="1"/>
    <n v="180"/>
    <d v="2018-11-20T00:00:00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count="39">
  <r>
    <x v="0"/>
    <x v="0"/>
    <x v="0"/>
    <x v="0"/>
    <s v="Virement  &quot;a vue&quot;"/>
    <x v="0"/>
    <x v="0"/>
    <n v="2125"/>
    <d v="2019-01-01T00:00:00"/>
  </r>
  <r>
    <x v="0"/>
    <x v="0"/>
    <x v="1"/>
    <x v="0"/>
    <s v="Virement  &quot;a vue&quot;"/>
    <x v="1"/>
    <x v="1"/>
    <n v="90"/>
    <d v="2018-12-31T00:00:00"/>
  </r>
  <r>
    <x v="0"/>
    <x v="1"/>
    <x v="2"/>
    <x v="1"/>
    <s v="Virement  &quot;a vue&quot;"/>
    <x v="2"/>
    <x v="2"/>
    <n v="8913.25"/>
    <d v="2018-12-26T00:00:00"/>
  </r>
  <r>
    <x v="0"/>
    <x v="2"/>
    <x v="3"/>
    <x v="2"/>
    <s v="Lettre-chèque"/>
    <x v="3"/>
    <x v="3"/>
    <n v="1283.1400000000001"/>
    <d v="2019-01-10T00:00:00"/>
  </r>
  <r>
    <x v="0"/>
    <x v="2"/>
    <x v="4"/>
    <x v="3"/>
    <s v="Lettre-chèque"/>
    <x v="4"/>
    <x v="3"/>
    <n v="764.92"/>
    <d v="2018-12-31T00:00:00"/>
  </r>
  <r>
    <x v="0"/>
    <x v="2"/>
    <x v="4"/>
    <x v="3"/>
    <s v="Lettre-chèque"/>
    <x v="4"/>
    <x v="3"/>
    <n v="216"/>
    <d v="2018-12-31T00:00:00"/>
  </r>
  <r>
    <x v="0"/>
    <x v="2"/>
    <x v="5"/>
    <x v="3"/>
    <s v="Lettre-chèque"/>
    <x v="5"/>
    <x v="3"/>
    <n v="576"/>
    <d v="2018-05-31T00:00:00"/>
  </r>
  <r>
    <x v="0"/>
    <x v="3"/>
    <x v="6"/>
    <x v="3"/>
    <s v="Lettre-chèque"/>
    <x v="6"/>
    <x v="3"/>
    <n v="534.48"/>
    <d v="2019-01-16T00:00:00"/>
  </r>
  <r>
    <x v="0"/>
    <x v="4"/>
    <x v="1"/>
    <x v="0"/>
    <s v="Virement  &quot;a vue&quot;"/>
    <x v="1"/>
    <x v="1"/>
    <n v="180"/>
    <d v="2019-02-19T00:00:00"/>
  </r>
  <r>
    <x v="0"/>
    <x v="5"/>
    <x v="7"/>
    <x v="3"/>
    <s v="Lettre-chèque"/>
    <x v="7"/>
    <x v="3"/>
    <n v="379.36"/>
    <d v="2019-01-16T00:00:00"/>
  </r>
  <r>
    <x v="0"/>
    <x v="5"/>
    <x v="8"/>
    <x v="4"/>
    <s v="Lettre-chèque"/>
    <x v="8"/>
    <x v="3"/>
    <n v="2430"/>
    <d v="2018-10-25T00:00:00"/>
  </r>
  <r>
    <x v="0"/>
    <x v="5"/>
    <x v="9"/>
    <x v="5"/>
    <s v="Lettre-chèque"/>
    <x v="9"/>
    <x v="3"/>
    <n v="390.94"/>
    <d v="2019-02-15T00:00:00"/>
  </r>
  <r>
    <x v="0"/>
    <x v="5"/>
    <x v="6"/>
    <x v="3"/>
    <s v="Lettre-chèque"/>
    <x v="6"/>
    <x v="3"/>
    <n v="294.58"/>
    <d v="2019-01-16T00:00:00"/>
  </r>
  <r>
    <x v="0"/>
    <x v="5"/>
    <x v="10"/>
    <x v="6"/>
    <s v="Lettre-chèque"/>
    <x v="10"/>
    <x v="3"/>
    <n v="1152"/>
    <d v="2019-02-07T00:00:00"/>
  </r>
  <r>
    <x v="0"/>
    <x v="5"/>
    <x v="5"/>
    <x v="3"/>
    <s v="Lettre-chèque"/>
    <x v="5"/>
    <x v="3"/>
    <n v="2212.7600000000002"/>
    <d v="2018-10-23T00:00:00"/>
  </r>
  <r>
    <x v="0"/>
    <x v="6"/>
    <x v="0"/>
    <x v="0"/>
    <s v="Virement  &quot;a vue&quot;"/>
    <x v="0"/>
    <x v="4"/>
    <n v="2125"/>
    <d v="2019-04-01T00:00:00"/>
  </r>
  <r>
    <x v="0"/>
    <x v="6"/>
    <x v="1"/>
    <x v="0"/>
    <s v="Virement  &quot;a vue&quot;"/>
    <x v="1"/>
    <x v="1"/>
    <n v="180"/>
    <d v="2019-03-21T00:00:00"/>
  </r>
  <r>
    <x v="0"/>
    <x v="6"/>
    <x v="11"/>
    <x v="0"/>
    <s v="Virement  &quot;a vue&quot;"/>
    <x v="11"/>
    <x v="5"/>
    <n v="1800"/>
    <d v="2019-02-25T00:00:00"/>
  </r>
  <r>
    <x v="0"/>
    <x v="7"/>
    <x v="4"/>
    <x v="3"/>
    <s v="Lettre-chèque"/>
    <x v="4"/>
    <x v="3"/>
    <n v="780.98"/>
    <d v="2019-03-31T00:00:00"/>
  </r>
  <r>
    <x v="0"/>
    <x v="7"/>
    <x v="4"/>
    <x v="3"/>
    <s v="Lettre-chèque"/>
    <x v="4"/>
    <x v="3"/>
    <n v="220.54"/>
    <d v="2019-03-31T00:00:00"/>
  </r>
  <r>
    <x v="0"/>
    <x v="8"/>
    <x v="5"/>
    <x v="3"/>
    <s v="Lettre-chèque"/>
    <x v="5"/>
    <x v="3"/>
    <n v="1106.3800000000001"/>
    <d v="2019-05-13T00:00:00"/>
  </r>
  <r>
    <x v="0"/>
    <x v="9"/>
    <x v="12"/>
    <x v="3"/>
    <s v="Lettre-chèque"/>
    <x v="12"/>
    <x v="3"/>
    <n v="24586.22"/>
    <d v="2019-06-04T00:00:00"/>
  </r>
  <r>
    <x v="0"/>
    <x v="10"/>
    <x v="5"/>
    <x v="3"/>
    <s v="Lettre-chèque"/>
    <x v="5"/>
    <x v="3"/>
    <n v="829.79"/>
    <d v="2019-06-07T00:00:00"/>
  </r>
  <r>
    <x v="0"/>
    <x v="10"/>
    <x v="12"/>
    <x v="3"/>
    <s v="Lettre-chèque"/>
    <x v="12"/>
    <x v="3"/>
    <n v="23093.15"/>
    <d v="2019-05-30T00:00:00"/>
  </r>
  <r>
    <x v="0"/>
    <x v="11"/>
    <x v="0"/>
    <x v="0"/>
    <s v="Virement  &quot;a vue&quot;"/>
    <x v="0"/>
    <x v="6"/>
    <n v="2125"/>
    <d v="2019-07-01T00:00:00"/>
  </r>
  <r>
    <x v="0"/>
    <x v="11"/>
    <x v="1"/>
    <x v="0"/>
    <s v="Virement  &quot;a vue&quot;"/>
    <x v="1"/>
    <x v="3"/>
    <n v="180"/>
    <d v="2019-04-24T00:00:00"/>
  </r>
  <r>
    <x v="0"/>
    <x v="11"/>
    <x v="1"/>
    <x v="0"/>
    <s v="Virement  &quot;a vue&quot;"/>
    <x v="1"/>
    <x v="3"/>
    <n v="180"/>
    <d v="2019-05-21T00:00:00"/>
  </r>
  <r>
    <x v="0"/>
    <x v="11"/>
    <x v="1"/>
    <x v="0"/>
    <s v="Virement  &quot;a vue&quot;"/>
    <x v="1"/>
    <x v="3"/>
    <n v="180"/>
    <d v="2019-06-18T00:00:00"/>
  </r>
  <r>
    <x v="0"/>
    <x v="12"/>
    <x v="3"/>
    <x v="2"/>
    <s v="Lettre-chèque"/>
    <x v="3"/>
    <x v="3"/>
    <n v="1283.1400000000001"/>
    <d v="2019-07-10T00:00:00"/>
  </r>
  <r>
    <x v="0"/>
    <x v="12"/>
    <x v="4"/>
    <x v="3"/>
    <s v="Lettre-chèque"/>
    <x v="4"/>
    <x v="3"/>
    <n v="220.54"/>
    <d v="2019-06-28T00:00:00"/>
  </r>
  <r>
    <x v="0"/>
    <x v="12"/>
    <x v="4"/>
    <x v="3"/>
    <s v="Lettre-chèque"/>
    <x v="4"/>
    <x v="3"/>
    <n v="780.98"/>
    <d v="2019-06-28T00:00:00"/>
  </r>
  <r>
    <x v="0"/>
    <x v="13"/>
    <x v="7"/>
    <x v="3"/>
    <s v="Lettre-chèque"/>
    <x v="7"/>
    <x v="3"/>
    <n v="2376.4299999999998"/>
    <d v="2019-06-30T00:00:00"/>
  </r>
  <r>
    <x v="0"/>
    <x v="14"/>
    <x v="0"/>
    <x v="0"/>
    <s v="Virement  &quot;a vue&quot;"/>
    <x v="0"/>
    <x v="7"/>
    <n v="2125"/>
    <d v="2019-10-01T00:00:00"/>
  </r>
  <r>
    <x v="0"/>
    <x v="15"/>
    <x v="5"/>
    <x v="3"/>
    <s v="Lettre-chèque"/>
    <x v="5"/>
    <x v="3"/>
    <n v="576"/>
    <d v="2019-10-16T00:00:00"/>
  </r>
  <r>
    <x v="0"/>
    <x v="15"/>
    <x v="12"/>
    <x v="3"/>
    <s v="Lettre-chèque"/>
    <x v="12"/>
    <x v="3"/>
    <n v="6495.45"/>
    <d v="2019-10-16T00:00:00"/>
  </r>
  <r>
    <x v="0"/>
    <x v="16"/>
    <x v="4"/>
    <x v="3"/>
    <s v="Lettre-chèque"/>
    <x v="4"/>
    <x v="3"/>
    <n v="220.54"/>
    <d v="2019-09-30T00:00:00"/>
  </r>
  <r>
    <x v="0"/>
    <x v="16"/>
    <x v="4"/>
    <x v="3"/>
    <s v="Lettre-chèque"/>
    <x v="4"/>
    <x v="3"/>
    <n v="780.98"/>
    <d v="2019-09-30T00:00:00"/>
  </r>
  <r>
    <x v="0"/>
    <x v="17"/>
    <x v="1"/>
    <x v="0"/>
    <s v="Virement  &quot;a vue&quot;"/>
    <x v="1"/>
    <x v="1"/>
    <n v="90"/>
    <d v="2019-10-21T00:00:00"/>
  </r>
  <r>
    <x v="0"/>
    <x v="18"/>
    <x v="1"/>
    <x v="0"/>
    <s v="Virement  &quot;a vue&quot;"/>
    <x v="1"/>
    <x v="1"/>
    <n v="18"/>
    <d v="2019-11-20T00:00:00"/>
  </r>
</pivotCacheRecords>
</file>

<file path=xl/pivotCache/pivotCacheRecords4.xml><?xml version="1.0" encoding="utf-8"?>
<pivotCacheRecords xmlns="http://schemas.openxmlformats.org/spreadsheetml/2006/main" xmlns:r="http://schemas.openxmlformats.org/officeDocument/2006/relationships" count="41">
  <r>
    <x v="0"/>
    <x v="0"/>
    <x v="0"/>
    <x v="0"/>
    <s v="Lettre-chèque"/>
    <x v="0"/>
    <x v="0"/>
    <x v="0"/>
    <d v="2020-01-07T00:00:00"/>
  </r>
  <r>
    <x v="0"/>
    <x v="1"/>
    <x v="1"/>
    <x v="0"/>
    <s v="Lettre-chèque"/>
    <x v="1"/>
    <x v="0"/>
    <x v="1"/>
    <d v="2019-12-31T00:00:00"/>
  </r>
  <r>
    <x v="0"/>
    <x v="1"/>
    <x v="1"/>
    <x v="0"/>
    <s v="Lettre-chèque"/>
    <x v="1"/>
    <x v="0"/>
    <x v="2"/>
    <d v="2019-12-31T00:00:00"/>
  </r>
  <r>
    <x v="0"/>
    <x v="2"/>
    <x v="2"/>
    <x v="1"/>
    <s v="Virement  &quot;a vue&quot;"/>
    <x v="2"/>
    <x v="1"/>
    <x v="3"/>
    <d v="2020-01-01T00:00:00"/>
  </r>
  <r>
    <x v="0"/>
    <x v="3"/>
    <x v="3"/>
    <x v="0"/>
    <s v="Lettre-chèque"/>
    <x v="3"/>
    <x v="0"/>
    <x v="4"/>
    <d v="2020-01-03T00:00:00"/>
  </r>
  <r>
    <x v="0"/>
    <x v="3"/>
    <x v="4"/>
    <x v="2"/>
    <s v="Virement  &quot;a vue&quot;"/>
    <x v="4"/>
    <x v="2"/>
    <x v="5"/>
    <d v="2020-01-20T00:00:00"/>
  </r>
  <r>
    <x v="0"/>
    <x v="4"/>
    <x v="5"/>
    <x v="0"/>
    <s v="Lettre-chèque"/>
    <x v="5"/>
    <x v="0"/>
    <x v="6"/>
    <d v="2020-01-13T00:00:00"/>
  </r>
  <r>
    <x v="0"/>
    <x v="5"/>
    <x v="6"/>
    <x v="0"/>
    <s v="Lettre-chèque"/>
    <x v="6"/>
    <x v="0"/>
    <x v="7"/>
    <d v="2020-01-22T00:00:00"/>
  </r>
  <r>
    <x v="0"/>
    <x v="5"/>
    <x v="6"/>
    <x v="0"/>
    <s v="Lettre-chèque"/>
    <x v="6"/>
    <x v="0"/>
    <x v="8"/>
    <d v="2020-01-22T00:00:00"/>
  </r>
  <r>
    <x v="0"/>
    <x v="6"/>
    <x v="7"/>
    <x v="1"/>
    <s v="Virement  &quot;a vue&quot;"/>
    <x v="7"/>
    <x v="3"/>
    <x v="9"/>
    <d v="2020-01-20T00:00:00"/>
  </r>
  <r>
    <x v="0"/>
    <x v="7"/>
    <x v="5"/>
    <x v="0"/>
    <s v="Lettre-chèque"/>
    <x v="5"/>
    <x v="0"/>
    <x v="10"/>
    <d v="2020-01-13T00:00:00"/>
  </r>
  <r>
    <x v="0"/>
    <x v="7"/>
    <x v="8"/>
    <x v="3"/>
    <s v="Lettre-chèque"/>
    <x v="8"/>
    <x v="0"/>
    <x v="11"/>
    <d v="2020-01-10T00:00:00"/>
  </r>
  <r>
    <x v="0"/>
    <x v="8"/>
    <x v="3"/>
    <x v="0"/>
    <s v="Virement  &quot;a vue&quot;"/>
    <x v="9"/>
    <x v="4"/>
    <x v="12"/>
    <d v="2020-03-12T00:00:00"/>
  </r>
  <r>
    <x v="0"/>
    <x v="8"/>
    <x v="9"/>
    <x v="4"/>
    <s v="Virement  &quot;a vue&quot;"/>
    <x v="10"/>
    <x v="5"/>
    <x v="13"/>
    <d v="1930-03-09T00:00:00"/>
  </r>
  <r>
    <x v="0"/>
    <x v="9"/>
    <x v="2"/>
    <x v="1"/>
    <s v="Virement  &quot;a vue&quot;"/>
    <x v="2"/>
    <x v="6"/>
    <x v="3"/>
    <d v="2020-04-01T00:00:00"/>
  </r>
  <r>
    <x v="0"/>
    <x v="10"/>
    <x v="6"/>
    <x v="0"/>
    <s v="Virement  &quot;a vue&quot;"/>
    <x v="11"/>
    <x v="7"/>
    <x v="14"/>
    <d v="2020-03-26T00:00:00"/>
  </r>
  <r>
    <x v="0"/>
    <x v="11"/>
    <x v="1"/>
    <x v="0"/>
    <s v="Lettre-chèque"/>
    <x v="1"/>
    <x v="0"/>
    <x v="2"/>
    <d v="2020-03-31T00:00:00"/>
  </r>
  <r>
    <x v="0"/>
    <x v="12"/>
    <x v="1"/>
    <x v="0"/>
    <s v="Lettre-chèque"/>
    <x v="1"/>
    <x v="0"/>
    <x v="1"/>
    <d v="2020-03-31T00:00:00"/>
  </r>
  <r>
    <x v="0"/>
    <x v="12"/>
    <x v="6"/>
    <x v="0"/>
    <s v="Virement  &quot;a vue&quot;"/>
    <x v="11"/>
    <x v="8"/>
    <x v="15"/>
    <d v="2020-03-26T00:00:00"/>
  </r>
  <r>
    <x v="0"/>
    <x v="13"/>
    <x v="9"/>
    <x v="4"/>
    <s v="Virement  &quot;a vue&quot;"/>
    <x v="10"/>
    <x v="9"/>
    <x v="16"/>
    <d v="2020-04-01T00:00:00"/>
  </r>
  <r>
    <x v="0"/>
    <x v="14"/>
    <x v="2"/>
    <x v="1"/>
    <s v="Virement  &quot;a vue&quot;"/>
    <x v="2"/>
    <x v="10"/>
    <x v="3"/>
    <d v="2020-07-01T00:00:00"/>
  </r>
  <r>
    <x v="0"/>
    <x v="15"/>
    <x v="9"/>
    <x v="4"/>
    <s v="Virement  &quot;a vue&quot;"/>
    <x v="10"/>
    <x v="11"/>
    <x v="17"/>
    <d v="2020-06-25T00:00:00"/>
  </r>
  <r>
    <x v="0"/>
    <x v="16"/>
    <x v="8"/>
    <x v="3"/>
    <s v="Virement  &quot;a vue&quot;"/>
    <x v="12"/>
    <x v="12"/>
    <x v="11"/>
    <d v="2020-07-10T00:00:00"/>
  </r>
  <r>
    <x v="0"/>
    <x v="16"/>
    <x v="1"/>
    <x v="0"/>
    <s v="Lettre-chèque"/>
    <x v="1"/>
    <x v="0"/>
    <x v="1"/>
    <d v="2020-07-02T00:00:00"/>
  </r>
  <r>
    <x v="0"/>
    <x v="16"/>
    <x v="1"/>
    <x v="0"/>
    <s v="Lettre-chèque"/>
    <x v="1"/>
    <x v="0"/>
    <x v="2"/>
    <d v="2020-07-02T00:00:00"/>
  </r>
  <r>
    <x v="0"/>
    <x v="17"/>
    <x v="10"/>
    <x v="1"/>
    <s v="Virement  &quot;a vue&quot;"/>
    <x v="13"/>
    <x v="13"/>
    <x v="18"/>
    <d v="2020-07-08T00:00:00"/>
  </r>
  <r>
    <x v="0"/>
    <x v="18"/>
    <x v="11"/>
    <x v="5"/>
    <s v="Virement  &quot;a vue&quot;"/>
    <x v="14"/>
    <x v="14"/>
    <x v="19"/>
    <d v="2019-09-27T00:00:00"/>
  </r>
  <r>
    <x v="0"/>
    <x v="19"/>
    <x v="2"/>
    <x v="1"/>
    <s v="Virement  &quot;a vue&quot;"/>
    <x v="2"/>
    <x v="15"/>
    <x v="3"/>
    <d v="2020-10-01T00:00:00"/>
  </r>
  <r>
    <x v="0"/>
    <x v="19"/>
    <x v="7"/>
    <x v="1"/>
    <s v="Virement  &quot;a vue&quot;"/>
    <x v="7"/>
    <x v="3"/>
    <x v="20"/>
    <d v="2020-09-21T00:00:00"/>
  </r>
  <r>
    <x v="0"/>
    <x v="20"/>
    <x v="1"/>
    <x v="0"/>
    <s v="Virement  &quot;a vue&quot;"/>
    <x v="15"/>
    <x v="0"/>
    <x v="1"/>
    <d v="2020-09-30T00:00:00"/>
  </r>
  <r>
    <x v="0"/>
    <x v="20"/>
    <x v="1"/>
    <x v="0"/>
    <s v="Virement  &quot;a vue&quot;"/>
    <x v="15"/>
    <x v="0"/>
    <x v="2"/>
    <d v="2020-09-30T00:00:00"/>
  </r>
  <r>
    <x v="0"/>
    <x v="20"/>
    <x v="12"/>
    <x v="0"/>
    <s v="Virement  &quot;a vue&quot;"/>
    <x v="16"/>
    <x v="0"/>
    <x v="21"/>
    <d v="2020-07-23T00:00:00"/>
  </r>
  <r>
    <x v="0"/>
    <x v="20"/>
    <x v="12"/>
    <x v="0"/>
    <s v="Virement  &quot;a vue&quot;"/>
    <x v="16"/>
    <x v="0"/>
    <x v="22"/>
    <d v="2020-07-23T00:00:00"/>
  </r>
  <r>
    <x v="0"/>
    <x v="20"/>
    <x v="12"/>
    <x v="0"/>
    <s v="Virement  &quot;a vue&quot;"/>
    <x v="16"/>
    <x v="0"/>
    <x v="23"/>
    <d v="2020-08-30T00:00:00"/>
  </r>
  <r>
    <x v="0"/>
    <x v="20"/>
    <x v="9"/>
    <x v="4"/>
    <s v="Virement  &quot;a vue&quot;"/>
    <x v="10"/>
    <x v="16"/>
    <x v="24"/>
    <d v="2020-09-25T00:00:00"/>
  </r>
  <r>
    <x v="0"/>
    <x v="21"/>
    <x v="8"/>
    <x v="3"/>
    <s v="Virement  &quot;a vue&quot;"/>
    <x v="12"/>
    <x v="17"/>
    <x v="25"/>
    <d v="2020-10-08T00:00:00"/>
  </r>
  <r>
    <x v="0"/>
    <x v="22"/>
    <x v="0"/>
    <x v="0"/>
    <s v="Lettre-chèque"/>
    <x v="0"/>
    <x v="0"/>
    <x v="26"/>
    <d v="2020-02-29T00:00:00"/>
  </r>
  <r>
    <x v="0"/>
    <x v="23"/>
    <x v="5"/>
    <x v="0"/>
    <s v="Virement  &quot;a vue&quot;"/>
    <x v="17"/>
    <x v="18"/>
    <x v="27"/>
    <d v="2020-08-28T00:00:00"/>
  </r>
  <r>
    <x v="0"/>
    <x v="24"/>
    <x v="13"/>
    <x v="0"/>
    <s v="Virement  &quot;a vue&quot;"/>
    <x v="18"/>
    <x v="19"/>
    <x v="28"/>
    <d v="2020-12-10T00:00:00"/>
  </r>
  <r>
    <x v="0"/>
    <x v="24"/>
    <x v="13"/>
    <x v="0"/>
    <s v="Virement  &quot;a vue&quot;"/>
    <x v="18"/>
    <x v="20"/>
    <x v="29"/>
    <d v="2020-09-22T00:00:00"/>
  </r>
  <r>
    <x v="0"/>
    <x v="24"/>
    <x v="13"/>
    <x v="0"/>
    <s v="Virement  &quot;a vue&quot;"/>
    <x v="18"/>
    <x v="21"/>
    <x v="30"/>
    <d v="2020-10-28T00:00: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4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eau croisé dynamique9" cacheId="7" applyNumberFormats="0" applyBorderFormats="0" applyFontFormats="0" applyPatternFormats="0" applyAlignmentFormats="0" applyWidthHeightFormats="1" dataCaption="Valeurs" updatedVersion="3" minRefreshableVersion="3" showCalcMbrs="0" useAutoFormatting="1" itemPrintTitles="1" createdVersion="3" indent="0" outline="1" outlineData="1" multipleFieldFilters="0" chartFormat="2" rowHeaderCaption="2020 Ordres bancaires">
  <location ref="J3:K19" firstHeaderRow="1" firstDataRow="1" firstDataCol="1"/>
  <pivotFields count="9">
    <pivotField showAll="0" sumSubtotal="1">
      <items count="2">
        <item x="0"/>
        <item t="sum"/>
      </items>
    </pivotField>
    <pivotField axis="axisRow" numFmtId="14" showAll="0">
      <items count="26">
        <item x="2"/>
        <item x="0"/>
        <item x="1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sd="0" x="20"/>
        <item x="21"/>
        <item x="22"/>
        <item x="23"/>
        <item x="24"/>
        <item t="default"/>
      </items>
    </pivotField>
    <pivotField axis="axisRow" showAll="0">
      <items count="15">
        <item sd="0" x="11"/>
        <item sd="0" x="5"/>
        <item x="12"/>
        <item sd="0" x="4"/>
        <item sd="0" x="10"/>
        <item sd="0" x="2"/>
        <item sd="0" x="0"/>
        <item sd="0" x="8"/>
        <item sd="0" x="7"/>
        <item sd="0" x="9"/>
        <item sd="0" x="6"/>
        <item sd="0" x="1"/>
        <item sd="0" x="13"/>
        <item sd="0" x="3"/>
        <item t="default"/>
      </items>
    </pivotField>
    <pivotField axis="axisRow" showAll="0">
      <items count="7">
        <item x="3"/>
        <item x="2"/>
        <item x="0"/>
        <item x="5"/>
        <item x="1"/>
        <item x="4"/>
        <item t="default"/>
      </items>
    </pivotField>
    <pivotField showAll="0"/>
    <pivotField axis="axisRow" showAll="0">
      <items count="20">
        <item x="5"/>
        <item x="0"/>
        <item x="8"/>
        <item x="6"/>
        <item x="1"/>
        <item x="3"/>
        <item x="14"/>
        <item x="17"/>
        <item x="16"/>
        <item x="4"/>
        <item x="13"/>
        <item x="2"/>
        <item x="12"/>
        <item x="7"/>
        <item x="10"/>
        <item x="11"/>
        <item x="15"/>
        <item x="18"/>
        <item x="9"/>
        <item t="default"/>
      </items>
    </pivotField>
    <pivotField axis="axisRow" showAll="0">
      <items count="23">
        <item x="0"/>
        <item x="1"/>
        <item x="6"/>
        <item x="10"/>
        <item x="15"/>
        <item x="13"/>
        <item x="18"/>
        <item x="21"/>
        <item x="20"/>
        <item x="19"/>
        <item x="14"/>
        <item x="7"/>
        <item x="8"/>
        <item x="5"/>
        <item x="9"/>
        <item x="11"/>
        <item x="16"/>
        <item x="2"/>
        <item x="4"/>
        <item x="12"/>
        <item x="17"/>
        <item x="3"/>
        <item t="default"/>
      </items>
    </pivotField>
    <pivotField dataField="1" showAll="0"/>
    <pivotField numFmtId="14" showAll="0"/>
  </pivotFields>
  <rowFields count="5">
    <field x="2"/>
    <field x="1"/>
    <field x="3"/>
    <field x="5"/>
    <field x="6"/>
  </rowFields>
  <rowItems count="16">
    <i>
      <x/>
    </i>
    <i>
      <x v="1"/>
    </i>
    <i>
      <x v="2"/>
    </i>
    <i r="1">
      <x v="20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 t="grand">
      <x/>
    </i>
  </rowItems>
  <colItems count="1">
    <i/>
  </colItems>
  <dataFields count="1">
    <dataField name="Paiements TTC" fld="7" baseField="0" baseItem="0" numFmtId="164"/>
  </dataFields>
  <chartFormats count="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</pivotTableDefinition>
</file>

<file path=xl/pivotTables/pivotTable2.xml><?xml version="1.0" encoding="utf-8"?>
<pivotTableDefinition xmlns="http://schemas.openxmlformats.org/spreadsheetml/2006/main" name="Tableau croisé dynamique8" cacheId="6" applyNumberFormats="0" applyBorderFormats="0" applyFontFormats="0" applyPatternFormats="0" applyAlignmentFormats="0" applyWidthHeightFormats="1" dataCaption="Valeurs" updatedVersion="3" minRefreshableVersion="3" showCalcMbrs="0" useAutoFormatting="1" itemPrintTitles="1" createdVersion="3" indent="0" outline="1" outlineData="1" multipleFieldFilters="0" chartFormat="2" rowHeaderCaption="2019 Ordres bancaires">
  <location ref="G3:H22" firstHeaderRow="1" firstDataRow="1" firstDataCol="1"/>
  <pivotFields count="9">
    <pivotField showAll="0" sumSubtotal="1">
      <items count="2">
        <item x="0"/>
        <item t="sum"/>
      </items>
    </pivotField>
    <pivotField axis="axisRow" numFmtId="14" showAll="0">
      <items count="20">
        <item x="0"/>
        <item x="1"/>
        <item sd="0" x="2"/>
        <item x="3"/>
        <item x="4"/>
        <item sd="0" x="5"/>
        <item x="6"/>
        <item x="7"/>
        <item sd="0" x="8"/>
        <item x="9"/>
        <item sd="0" x="10"/>
        <item x="11"/>
        <item x="12"/>
        <item x="13"/>
        <item x="14"/>
        <item sd="0" x="15"/>
        <item x="16"/>
        <item x="17"/>
        <item x="18"/>
        <item t="default"/>
      </items>
    </pivotField>
    <pivotField axis="axisRow" showAll="0">
      <items count="14">
        <item sd="0" x="8"/>
        <item sd="0" x="10"/>
        <item sd="0" x="7"/>
        <item x="5"/>
        <item sd="0" x="2"/>
        <item sd="0" x="11"/>
        <item sd="0" x="0"/>
        <item sd="0" x="9"/>
        <item sd="0" x="12"/>
        <item sd="0" x="3"/>
        <item sd="0" x="1"/>
        <item sd="0" x="6"/>
        <item sd="0" x="4"/>
        <item t="default"/>
      </items>
    </pivotField>
    <pivotField axis="axisRow" showAll="0">
      <items count="8">
        <item x="2"/>
        <item x="1"/>
        <item x="4"/>
        <item sd="0" x="3"/>
        <item x="5"/>
        <item x="6"/>
        <item x="0"/>
        <item t="default"/>
      </items>
    </pivotField>
    <pivotField showAll="0"/>
    <pivotField axis="axisRow" showAll="0">
      <items count="14">
        <item x="8"/>
        <item x="10"/>
        <item x="7"/>
        <item x="5"/>
        <item x="9"/>
        <item x="12"/>
        <item x="3"/>
        <item x="6"/>
        <item x="4"/>
        <item x="2"/>
        <item x="11"/>
        <item x="0"/>
        <item x="1"/>
        <item t="default"/>
      </items>
    </pivotField>
    <pivotField axis="axisRow" showAll="0">
      <items count="9">
        <item x="3"/>
        <item x="5"/>
        <item x="0"/>
        <item x="4"/>
        <item x="6"/>
        <item x="7"/>
        <item x="2"/>
        <item x="1"/>
        <item t="default"/>
      </items>
    </pivotField>
    <pivotField dataField="1" showAll="0"/>
    <pivotField numFmtId="14" showAll="0"/>
  </pivotFields>
  <rowFields count="5">
    <field x="2"/>
    <field x="1"/>
    <field x="3"/>
    <field x="5"/>
    <field x="6"/>
  </rowFields>
  <rowItems count="19">
    <i>
      <x/>
    </i>
    <i>
      <x v="1"/>
    </i>
    <i>
      <x v="2"/>
    </i>
    <i>
      <x v="3"/>
    </i>
    <i r="1">
      <x v="2"/>
    </i>
    <i r="1">
      <x v="5"/>
    </i>
    <i r="1">
      <x v="8"/>
    </i>
    <i r="1">
      <x v="10"/>
    </i>
    <i r="1">
      <x v="15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 t="grand">
      <x/>
    </i>
  </rowItems>
  <colItems count="1">
    <i/>
  </colItems>
  <dataFields count="1">
    <dataField name="Paiements TTC" fld="7" baseField="0" baseItem="0" numFmtId="164"/>
  </dataFields>
  <chartFormats count="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</pivotTableDefinition>
</file>

<file path=xl/pivotTables/pivotTable3.xml><?xml version="1.0" encoding="utf-8"?>
<pivotTableDefinition xmlns="http://schemas.openxmlformats.org/spreadsheetml/2006/main" name="Tableau croisé dynamique7" cacheId="5" applyNumberFormats="0" applyBorderFormats="0" applyFontFormats="0" applyPatternFormats="0" applyAlignmentFormats="0" applyWidthHeightFormats="1" dataCaption="Valeurs" updatedVersion="3" minRefreshableVersion="3" showCalcMbrs="0" useAutoFormatting="1" itemPrintTitles="1" createdVersion="3" indent="0" outline="1" outlineData="1" multipleFieldFilters="0" chartFormat="2" rowHeaderCaption="2018 Ordres bancaires">
  <location ref="D3:E13" firstHeaderRow="1" firstDataRow="1" firstDataCol="1"/>
  <pivotFields count="9">
    <pivotField showAll="0" sumSubtotal="1">
      <items count="2">
        <item x="0"/>
        <item t="sum"/>
      </items>
    </pivotField>
    <pivotField axis="axisRow" numFmtId="14" showAll="0">
      <items count="15">
        <item sd="0" x="0"/>
        <item x="1"/>
        <item x="2"/>
        <item sd="0"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axis="axisRow" showAll="0">
      <items count="9">
        <item sd="0" x="2"/>
        <item x="6"/>
        <item sd="0" x="0"/>
        <item sd="0" x="4"/>
        <item sd="0" x="1"/>
        <item sd="0" x="7"/>
        <item sd="0" x="5"/>
        <item sd="0" x="3"/>
        <item t="default"/>
      </items>
    </pivotField>
    <pivotField axis="axisRow" showAll="0">
      <items count="4">
        <item x="2"/>
        <item x="1"/>
        <item x="0"/>
        <item t="default"/>
      </items>
    </pivotField>
    <pivotField showAll="0"/>
    <pivotField axis="axisRow" showAll="0">
      <items count="9">
        <item x="2"/>
        <item x="6"/>
        <item x="4"/>
        <item x="7"/>
        <item x="5"/>
        <item x="3"/>
        <item x="0"/>
        <item x="1"/>
        <item t="default"/>
      </items>
    </pivotField>
    <pivotField axis="axisRow" showAll="0">
      <items count="5">
        <item x="2"/>
        <item x="0"/>
        <item x="3"/>
        <item x="1"/>
        <item t="default"/>
      </items>
    </pivotField>
    <pivotField dataField="1" showAll="0"/>
    <pivotField numFmtId="14" showAll="0"/>
  </pivotFields>
  <rowFields count="5">
    <field x="2"/>
    <field x="1"/>
    <field x="3"/>
    <field x="5"/>
    <field x="6"/>
  </rowFields>
  <rowItems count="10">
    <i>
      <x/>
    </i>
    <i>
      <x v="1"/>
    </i>
    <i r="1">
      <x v="3"/>
    </i>
    <i>
      <x v="2"/>
    </i>
    <i>
      <x v="3"/>
    </i>
    <i>
      <x v="4"/>
    </i>
    <i>
      <x v="5"/>
    </i>
    <i>
      <x v="6"/>
    </i>
    <i>
      <x v="7"/>
    </i>
    <i t="grand">
      <x/>
    </i>
  </rowItems>
  <colItems count="1">
    <i/>
  </colItems>
  <dataFields count="1">
    <dataField name="Paiements TTC" fld="7" baseField="0" baseItem="0" numFmtId="164"/>
  </dataFields>
  <chartFormats count="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</pivotTableDefinition>
</file>

<file path=xl/pivotTables/pivotTable4.xml><?xml version="1.0" encoding="utf-8"?>
<pivotTableDefinition xmlns="http://schemas.openxmlformats.org/spreadsheetml/2006/main" name="Tableau croisé dynamique3" cacheId="4" applyNumberFormats="0" applyBorderFormats="0" applyFontFormats="0" applyPatternFormats="0" applyAlignmentFormats="0" applyWidthHeightFormats="1" dataCaption="Valeurs" updatedVersion="3" minRefreshableVersion="3" showCalcMbrs="0" useAutoFormatting="1" itemPrintTitles="1" createdVersion="3" indent="0" outline="1" outlineData="1" multipleFieldFilters="0" chartFormat="2" rowHeaderCaption="Ordres bancaires">
  <location ref="A3:B58" firstHeaderRow="1" firstDataRow="1" firstDataCol="1"/>
  <pivotFields count="9">
    <pivotField axis="axisRow" showAll="0" sumSubtotal="1">
      <items count="5">
        <item x="0"/>
        <item x="1"/>
        <item x="2"/>
        <item x="3"/>
        <item t="sum"/>
      </items>
    </pivotField>
    <pivotField axis="axisRow" numFmtId="14" showAll="0">
      <items count="74">
        <item sd="0"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5"/>
        <item x="33"/>
        <item x="34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t="default"/>
      </items>
    </pivotField>
    <pivotField axis="axisRow" showAll="0">
      <items count="23">
        <item sd="0" x="9"/>
        <item sd="0" x="11"/>
        <item sd="0" x="2"/>
        <item sd="0" x="6"/>
        <item sd="0" x="21"/>
        <item sd="0" x="8"/>
        <item sd="0" x="12"/>
        <item sd="0" x="0"/>
        <item sd="0" x="10"/>
        <item sd="0" x="13"/>
        <item sd="0" x="4"/>
        <item sd="0" x="17"/>
        <item sd="0" x="1"/>
        <item sd="0" x="19"/>
        <item sd="0" x="15"/>
        <item sd="0" x="7"/>
        <item sd="0" x="5"/>
        <item sd="0" x="16"/>
        <item sd="0" x="3"/>
        <item sd="0" x="20"/>
        <item sd="0" x="18"/>
        <item sd="0" x="14"/>
        <item t="default"/>
      </items>
    </pivotField>
    <pivotField axis="axisRow" showAll="0">
      <items count="14">
        <item x="2"/>
        <item x="3"/>
        <item x="4"/>
        <item x="1"/>
        <item x="8"/>
        <item x="5"/>
        <item x="11"/>
        <item x="6"/>
        <item x="0"/>
        <item x="10"/>
        <item x="9"/>
        <item x="12"/>
        <item x="7"/>
        <item t="default"/>
      </items>
    </pivotField>
    <pivotField showAll="0"/>
    <pivotField axis="axisRow" showAll="0">
      <items count="31">
        <item x="9"/>
        <item x="11"/>
        <item x="2"/>
        <item x="6"/>
        <item x="10"/>
        <item x="13"/>
        <item x="4"/>
        <item x="7"/>
        <item x="5"/>
        <item x="3"/>
        <item x="14"/>
        <item x="25"/>
        <item x="19"/>
        <item x="22"/>
        <item x="21"/>
        <item x="29"/>
        <item x="8"/>
        <item x="12"/>
        <item x="0"/>
        <item x="26"/>
        <item x="18"/>
        <item x="24"/>
        <item x="1"/>
        <item x="27"/>
        <item x="16"/>
        <item x="17"/>
        <item x="20"/>
        <item x="23"/>
        <item x="28"/>
        <item x="15"/>
        <item t="default"/>
      </items>
    </pivotField>
    <pivotField axis="axisRow" showAll="0">
      <items count="45">
        <item x="2"/>
        <item x="7"/>
        <item x="0"/>
        <item x="3"/>
        <item x="4"/>
        <item x="6"/>
        <item x="8"/>
        <item x="9"/>
        <item x="10"/>
        <item x="13"/>
        <item x="17"/>
        <item x="22"/>
        <item x="29"/>
        <item x="32"/>
        <item x="34"/>
        <item x="20"/>
        <item x="25"/>
        <item x="28"/>
        <item x="27"/>
        <item x="26"/>
        <item x="42"/>
        <item x="39"/>
        <item x="21"/>
        <item x="14"/>
        <item x="15"/>
        <item x="36"/>
        <item x="35"/>
        <item x="40"/>
        <item x="43"/>
        <item x="12"/>
        <item x="16"/>
        <item x="18"/>
        <item x="23"/>
        <item x="31"/>
        <item x="37"/>
        <item x="5"/>
        <item x="11"/>
        <item x="38"/>
        <item x="41"/>
        <item x="19"/>
        <item x="33"/>
        <item x="30"/>
        <item x="24"/>
        <item x="1"/>
        <item t="default"/>
      </items>
    </pivotField>
    <pivotField dataField="1" showAll="0"/>
    <pivotField numFmtId="14" showAll="0"/>
  </pivotFields>
  <rowFields count="6">
    <field x="0"/>
    <field x="2"/>
    <field x="1"/>
    <field x="3"/>
    <field x="5"/>
    <field x="6"/>
  </rowFields>
  <rowItems count="55">
    <i>
      <x/>
    </i>
    <i r="1">
      <x v="2"/>
    </i>
    <i r="1">
      <x v="3"/>
    </i>
    <i r="1">
      <x v="7"/>
    </i>
    <i r="1">
      <x v="10"/>
    </i>
    <i r="1">
      <x v="12"/>
    </i>
    <i r="1">
      <x v="15"/>
    </i>
    <i r="1">
      <x v="16"/>
    </i>
    <i r="1">
      <x v="18"/>
    </i>
    <i>
      <x v="1"/>
    </i>
    <i r="1">
      <x/>
    </i>
    <i r="1">
      <x v="1"/>
    </i>
    <i r="1">
      <x v="2"/>
    </i>
    <i r="1">
      <x v="3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2"/>
    </i>
    <i r="1">
      <x v="15"/>
    </i>
    <i r="1">
      <x v="16"/>
    </i>
    <i>
      <x v="2"/>
    </i>
    <i r="1">
      <x v="1"/>
    </i>
    <i r="1">
      <x v="2"/>
    </i>
    <i r="1">
      <x v="3"/>
    </i>
    <i r="1">
      <x v="5"/>
    </i>
    <i r="1">
      <x v="6"/>
    </i>
    <i r="1">
      <x v="7"/>
    </i>
    <i r="1">
      <x v="9"/>
    </i>
    <i r="1">
      <x v="10"/>
    </i>
    <i r="1">
      <x v="12"/>
    </i>
    <i r="1">
      <x v="14"/>
    </i>
    <i r="1">
      <x v="15"/>
    </i>
    <i r="1">
      <x v="16"/>
    </i>
    <i r="1">
      <x v="17"/>
    </i>
    <i r="1">
      <x v="21"/>
    </i>
    <i>
      <x v="3"/>
    </i>
    <i r="1">
      <x v="2"/>
    </i>
    <i r="1">
      <x v="4"/>
    </i>
    <i r="1">
      <x v="5"/>
    </i>
    <i r="1">
      <x v="6"/>
    </i>
    <i r="1">
      <x v="7"/>
    </i>
    <i r="1">
      <x v="8"/>
    </i>
    <i r="1">
      <x v="10"/>
    </i>
    <i r="1">
      <x v="11"/>
    </i>
    <i r="1">
      <x v="13"/>
    </i>
    <i r="1">
      <x v="14"/>
    </i>
    <i r="1">
      <x v="15"/>
    </i>
    <i r="1">
      <x v="16"/>
    </i>
    <i r="1">
      <x v="17"/>
    </i>
    <i r="1">
      <x v="19"/>
    </i>
    <i r="1">
      <x v="20"/>
    </i>
    <i t="grand">
      <x/>
    </i>
  </rowItems>
  <colItems count="1">
    <i/>
  </colItems>
  <dataFields count="1">
    <dataField name="Paiements TTC" fld="7" baseField="0" baseItem="0" numFmtId="164"/>
  </dataField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3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5" Type="http://schemas.openxmlformats.org/officeDocument/2006/relationships/printerSettings" Target="../printerSettings/printerSettings1.bin"/><Relationship Id="rId4" Type="http://schemas.openxmlformats.org/officeDocument/2006/relationships/pivotTable" Target="../pivotTables/pivotTable4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26"/>
  <sheetViews>
    <sheetView workbookViewId="0">
      <pane ySplit="1" topLeftCell="A82" activePane="bottomLeft" state="frozen"/>
      <selection pane="bottomLeft" activeCell="L1" sqref="L1:N1048576"/>
    </sheetView>
  </sheetViews>
  <sheetFormatPr baseColWidth="10" defaultColWidth="8.88671875" defaultRowHeight="14.4"/>
  <cols>
    <col min="2" max="2" width="19.44140625" customWidth="1" collapsed="1"/>
    <col min="3" max="3" width="27.44140625" customWidth="1" collapsed="1"/>
    <col min="4" max="4" width="30.6640625" customWidth="1" collapsed="1"/>
    <col min="5" max="5" width="22.44140625" customWidth="1" collapsed="1"/>
    <col min="6" max="6" width="25.33203125" customWidth="1" collapsed="1"/>
    <col min="7" max="7" width="33.88671875" customWidth="1" collapsed="1"/>
    <col min="8" max="8" width="9" customWidth="1" collapsed="1"/>
    <col min="9" max="9" width="11.109375" customWidth="1" collapsed="1"/>
  </cols>
  <sheetData>
    <row r="1" spans="1:9" ht="25.05" customHeight="1">
      <c r="A1" s="2" t="s">
        <v>121</v>
      </c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</row>
    <row r="2" spans="1:9" ht="15" customHeight="1">
      <c r="A2">
        <f t="shared" ref="A2:A33" si="0">YEAR(B2)</f>
        <v>2018</v>
      </c>
      <c r="B2" s="1">
        <v>43283</v>
      </c>
      <c r="C2" t="s">
        <v>8</v>
      </c>
      <c r="D2" t="s">
        <v>9</v>
      </c>
      <c r="E2" t="s">
        <v>10</v>
      </c>
      <c r="F2" t="s">
        <v>11</v>
      </c>
      <c r="G2" t="s">
        <v>12</v>
      </c>
      <c r="H2">
        <v>2125</v>
      </c>
      <c r="I2" s="1">
        <v>43282</v>
      </c>
    </row>
    <row r="3" spans="1:9" ht="15" customHeight="1">
      <c r="A3">
        <f t="shared" si="0"/>
        <v>2018</v>
      </c>
      <c r="B3" s="1">
        <v>43283</v>
      </c>
      <c r="C3" t="s">
        <v>13</v>
      </c>
      <c r="D3" t="s">
        <v>9</v>
      </c>
      <c r="E3" t="s">
        <v>10</v>
      </c>
      <c r="F3" t="s">
        <v>14</v>
      </c>
      <c r="G3" t="s">
        <v>15</v>
      </c>
      <c r="H3">
        <v>90</v>
      </c>
      <c r="I3" s="1">
        <v>43271</v>
      </c>
    </row>
    <row r="4" spans="1:9" ht="15" customHeight="1">
      <c r="A4">
        <f t="shared" si="0"/>
        <v>2018</v>
      </c>
      <c r="B4" s="1">
        <v>43298</v>
      </c>
      <c r="C4" t="s">
        <v>16</v>
      </c>
      <c r="D4" t="s">
        <v>17</v>
      </c>
      <c r="E4" t="s">
        <v>18</v>
      </c>
      <c r="F4" t="s">
        <v>19</v>
      </c>
      <c r="G4" t="s">
        <v>20</v>
      </c>
      <c r="H4">
        <v>397.6</v>
      </c>
      <c r="I4" s="1">
        <v>43251</v>
      </c>
    </row>
    <row r="5" spans="1:9" ht="15" customHeight="1">
      <c r="A5">
        <f t="shared" si="0"/>
        <v>2018</v>
      </c>
      <c r="B5" s="1">
        <v>43298</v>
      </c>
      <c r="C5" t="s">
        <v>21</v>
      </c>
      <c r="D5" t="s">
        <v>22</v>
      </c>
      <c r="E5" t="s">
        <v>18</v>
      </c>
      <c r="F5" t="s">
        <v>23</v>
      </c>
      <c r="G5" t="s">
        <v>20</v>
      </c>
      <c r="H5">
        <v>407</v>
      </c>
      <c r="I5" s="1">
        <v>43250</v>
      </c>
    </row>
    <row r="6" spans="1:9" ht="15" customHeight="1">
      <c r="A6">
        <f t="shared" si="0"/>
        <v>2018</v>
      </c>
      <c r="B6" s="1">
        <v>43306</v>
      </c>
      <c r="C6" t="s">
        <v>24</v>
      </c>
      <c r="D6" t="s">
        <v>25</v>
      </c>
      <c r="E6" t="s">
        <v>18</v>
      </c>
      <c r="F6" t="s">
        <v>26</v>
      </c>
      <c r="G6" t="s">
        <v>20</v>
      </c>
      <c r="H6">
        <v>1234.1300000000001</v>
      </c>
      <c r="I6" s="1">
        <v>43291</v>
      </c>
    </row>
    <row r="7" spans="1:9" ht="15" customHeight="1">
      <c r="A7">
        <f t="shared" si="0"/>
        <v>2018</v>
      </c>
      <c r="B7" s="1">
        <v>43306</v>
      </c>
      <c r="C7" t="s">
        <v>27</v>
      </c>
      <c r="D7" t="s">
        <v>17</v>
      </c>
      <c r="E7" t="s">
        <v>18</v>
      </c>
      <c r="F7" t="s">
        <v>28</v>
      </c>
      <c r="G7" t="s">
        <v>20</v>
      </c>
      <c r="H7">
        <v>216</v>
      </c>
      <c r="I7" s="1">
        <v>43280</v>
      </c>
    </row>
    <row r="8" spans="1:9" ht="15" customHeight="1">
      <c r="A8">
        <f t="shared" si="0"/>
        <v>2018</v>
      </c>
      <c r="B8" s="1">
        <v>43307</v>
      </c>
      <c r="C8" t="s">
        <v>29</v>
      </c>
      <c r="D8" t="s">
        <v>17</v>
      </c>
      <c r="E8" t="s">
        <v>18</v>
      </c>
      <c r="F8" t="s">
        <v>30</v>
      </c>
      <c r="G8" t="s">
        <v>20</v>
      </c>
      <c r="H8">
        <v>1296</v>
      </c>
      <c r="I8" s="1">
        <v>43220</v>
      </c>
    </row>
    <row r="9" spans="1:9" ht="15" customHeight="1">
      <c r="A9">
        <f t="shared" si="0"/>
        <v>2018</v>
      </c>
      <c r="B9" s="1">
        <v>43321</v>
      </c>
      <c r="C9" t="s">
        <v>16</v>
      </c>
      <c r="D9" t="s">
        <v>17</v>
      </c>
      <c r="E9" t="s">
        <v>18</v>
      </c>
      <c r="F9" t="s">
        <v>19</v>
      </c>
      <c r="G9" t="s">
        <v>20</v>
      </c>
      <c r="H9">
        <v>2231.88</v>
      </c>
      <c r="I9" s="1">
        <v>43248</v>
      </c>
    </row>
    <row r="10" spans="1:9" ht="15" customHeight="1">
      <c r="A10">
        <f t="shared" si="0"/>
        <v>2018</v>
      </c>
      <c r="B10" s="1">
        <v>43321</v>
      </c>
      <c r="C10" t="s">
        <v>27</v>
      </c>
      <c r="D10" t="s">
        <v>17</v>
      </c>
      <c r="E10" t="s">
        <v>18</v>
      </c>
      <c r="F10" t="s">
        <v>28</v>
      </c>
      <c r="G10" t="s">
        <v>20</v>
      </c>
      <c r="H10">
        <v>764.92</v>
      </c>
      <c r="I10" s="1">
        <v>43280</v>
      </c>
    </row>
    <row r="11" spans="1:9" ht="15" customHeight="1">
      <c r="A11">
        <f t="shared" si="0"/>
        <v>2018</v>
      </c>
      <c r="B11" s="1">
        <v>43348</v>
      </c>
      <c r="C11" t="s">
        <v>13</v>
      </c>
      <c r="D11" t="s">
        <v>9</v>
      </c>
      <c r="E11" t="s">
        <v>10</v>
      </c>
      <c r="F11" t="s">
        <v>14</v>
      </c>
      <c r="G11" t="s">
        <v>15</v>
      </c>
      <c r="H11">
        <v>90</v>
      </c>
      <c r="I11" s="1">
        <v>43301</v>
      </c>
    </row>
    <row r="12" spans="1:9" ht="15" customHeight="1">
      <c r="A12">
        <f t="shared" si="0"/>
        <v>2018</v>
      </c>
      <c r="B12" s="1">
        <v>43375</v>
      </c>
      <c r="C12" t="s">
        <v>8</v>
      </c>
      <c r="D12" t="s">
        <v>9</v>
      </c>
      <c r="E12" t="s">
        <v>10</v>
      </c>
      <c r="F12" t="s">
        <v>11</v>
      </c>
      <c r="G12" t="s">
        <v>31</v>
      </c>
      <c r="H12">
        <v>2125</v>
      </c>
      <c r="I12" s="1">
        <v>43374</v>
      </c>
    </row>
    <row r="13" spans="1:9" ht="15" customHeight="1">
      <c r="A13">
        <f t="shared" si="0"/>
        <v>2018</v>
      </c>
      <c r="B13" s="1">
        <v>43377</v>
      </c>
      <c r="C13" t="s">
        <v>32</v>
      </c>
      <c r="D13" t="s">
        <v>17</v>
      </c>
      <c r="E13" t="s">
        <v>18</v>
      </c>
      <c r="F13" t="s">
        <v>33</v>
      </c>
      <c r="G13" t="s">
        <v>20</v>
      </c>
      <c r="H13">
        <v>2527.94</v>
      </c>
      <c r="I13" s="1">
        <v>43262</v>
      </c>
    </row>
    <row r="14" spans="1:9" ht="15" customHeight="1">
      <c r="A14">
        <f t="shared" si="0"/>
        <v>2018</v>
      </c>
      <c r="B14" s="1">
        <v>43391</v>
      </c>
      <c r="C14" t="s">
        <v>27</v>
      </c>
      <c r="D14" t="s">
        <v>17</v>
      </c>
      <c r="E14" t="s">
        <v>18</v>
      </c>
      <c r="F14" t="s">
        <v>28</v>
      </c>
      <c r="G14" t="s">
        <v>20</v>
      </c>
      <c r="H14">
        <v>216</v>
      </c>
      <c r="I14" s="1">
        <v>43371</v>
      </c>
    </row>
    <row r="15" spans="1:9" ht="15" customHeight="1">
      <c r="A15">
        <f t="shared" si="0"/>
        <v>2018</v>
      </c>
      <c r="B15" s="1">
        <v>43403</v>
      </c>
      <c r="C15" t="s">
        <v>27</v>
      </c>
      <c r="D15" t="s">
        <v>17</v>
      </c>
      <c r="E15" t="s">
        <v>18</v>
      </c>
      <c r="F15" t="s">
        <v>28</v>
      </c>
      <c r="G15" t="s">
        <v>20</v>
      </c>
      <c r="H15">
        <v>764.92</v>
      </c>
      <c r="I15" s="1">
        <v>43371</v>
      </c>
    </row>
    <row r="16" spans="1:9" ht="15" customHeight="1">
      <c r="A16">
        <f t="shared" si="0"/>
        <v>2018</v>
      </c>
      <c r="B16" s="1">
        <v>43404</v>
      </c>
      <c r="C16" t="s">
        <v>13</v>
      </c>
      <c r="D16" t="s">
        <v>9</v>
      </c>
      <c r="E16" t="s">
        <v>10</v>
      </c>
      <c r="F16" t="s">
        <v>14</v>
      </c>
      <c r="G16" t="s">
        <v>15</v>
      </c>
      <c r="H16">
        <v>180</v>
      </c>
      <c r="I16" s="1">
        <v>43396</v>
      </c>
    </row>
    <row r="17" spans="1:9" ht="15" customHeight="1">
      <c r="A17">
        <f t="shared" si="0"/>
        <v>2018</v>
      </c>
      <c r="B17" s="1">
        <v>43411</v>
      </c>
      <c r="C17" t="s">
        <v>24</v>
      </c>
      <c r="D17" t="s">
        <v>25</v>
      </c>
      <c r="E17" t="s">
        <v>18</v>
      </c>
      <c r="F17" t="s">
        <v>26</v>
      </c>
      <c r="G17" t="s">
        <v>20</v>
      </c>
      <c r="H17">
        <v>1222.3599999999999</v>
      </c>
      <c r="I17" s="1">
        <v>43385</v>
      </c>
    </row>
    <row r="18" spans="1:9" ht="15" customHeight="1">
      <c r="A18">
        <f t="shared" si="0"/>
        <v>2018</v>
      </c>
      <c r="B18" s="1">
        <v>43453</v>
      </c>
      <c r="C18" t="s">
        <v>24</v>
      </c>
      <c r="D18" t="s">
        <v>25</v>
      </c>
      <c r="E18" t="s">
        <v>18</v>
      </c>
      <c r="F18" t="s">
        <v>26</v>
      </c>
      <c r="G18" t="s">
        <v>20</v>
      </c>
      <c r="H18">
        <v>1100.56</v>
      </c>
      <c r="I18" s="1">
        <v>43440</v>
      </c>
    </row>
    <row r="19" spans="1:9" ht="15" customHeight="1">
      <c r="A19">
        <f t="shared" si="0"/>
        <v>2018</v>
      </c>
      <c r="B19" s="1">
        <v>43465</v>
      </c>
      <c r="C19" t="s">
        <v>13</v>
      </c>
      <c r="D19" t="s">
        <v>9</v>
      </c>
      <c r="E19" t="s">
        <v>10</v>
      </c>
      <c r="F19" t="s">
        <v>14</v>
      </c>
      <c r="G19" t="s">
        <v>15</v>
      </c>
      <c r="H19">
        <v>180</v>
      </c>
      <c r="I19" s="1">
        <v>43424</v>
      </c>
    </row>
    <row r="20" spans="1:9" ht="15" customHeight="1">
      <c r="A20">
        <f t="shared" si="0"/>
        <v>2019</v>
      </c>
      <c r="B20" s="1">
        <v>43468</v>
      </c>
      <c r="C20" t="s">
        <v>8</v>
      </c>
      <c r="D20" t="s">
        <v>9</v>
      </c>
      <c r="E20" t="s">
        <v>10</v>
      </c>
      <c r="F20" t="s">
        <v>11</v>
      </c>
      <c r="G20" t="s">
        <v>34</v>
      </c>
      <c r="H20">
        <v>2125</v>
      </c>
      <c r="I20" s="1">
        <v>43466</v>
      </c>
    </row>
    <row r="21" spans="1:9" ht="15" customHeight="1">
      <c r="A21">
        <f t="shared" si="0"/>
        <v>2019</v>
      </c>
      <c r="B21" s="1">
        <v>43468</v>
      </c>
      <c r="C21" t="s">
        <v>13</v>
      </c>
      <c r="D21" t="s">
        <v>9</v>
      </c>
      <c r="E21" t="s">
        <v>10</v>
      </c>
      <c r="F21" t="s">
        <v>14</v>
      </c>
      <c r="G21" t="s">
        <v>15</v>
      </c>
      <c r="H21">
        <v>90</v>
      </c>
      <c r="I21" s="1">
        <v>43465</v>
      </c>
    </row>
    <row r="22" spans="1:9" ht="15" customHeight="1">
      <c r="A22">
        <f t="shared" si="0"/>
        <v>2019</v>
      </c>
      <c r="B22" s="1">
        <v>43503</v>
      </c>
      <c r="C22" t="s">
        <v>35</v>
      </c>
      <c r="D22" t="s">
        <v>36</v>
      </c>
      <c r="E22" t="s">
        <v>10</v>
      </c>
      <c r="F22" t="s">
        <v>37</v>
      </c>
      <c r="G22" t="s">
        <v>38</v>
      </c>
      <c r="H22">
        <v>8913.25</v>
      </c>
      <c r="I22" s="1">
        <v>43460</v>
      </c>
    </row>
    <row r="23" spans="1:9" ht="15" customHeight="1">
      <c r="A23">
        <f t="shared" si="0"/>
        <v>2019</v>
      </c>
      <c r="B23" s="1">
        <v>43510</v>
      </c>
      <c r="C23" t="s">
        <v>24</v>
      </c>
      <c r="D23" t="s">
        <v>25</v>
      </c>
      <c r="E23" t="s">
        <v>18</v>
      </c>
      <c r="F23" t="s">
        <v>26</v>
      </c>
      <c r="G23" t="s">
        <v>20</v>
      </c>
      <c r="H23">
        <v>1283.1400000000001</v>
      </c>
      <c r="I23" s="1">
        <v>43475</v>
      </c>
    </row>
    <row r="24" spans="1:9" ht="15" customHeight="1">
      <c r="A24">
        <f t="shared" si="0"/>
        <v>2019</v>
      </c>
      <c r="B24" s="1">
        <v>43510</v>
      </c>
      <c r="C24" t="s">
        <v>27</v>
      </c>
      <c r="D24" t="s">
        <v>17</v>
      </c>
      <c r="E24" t="s">
        <v>18</v>
      </c>
      <c r="F24" t="s">
        <v>28</v>
      </c>
      <c r="G24" t="s">
        <v>20</v>
      </c>
      <c r="H24">
        <v>764.92</v>
      </c>
      <c r="I24" s="1">
        <v>43465</v>
      </c>
    </row>
    <row r="25" spans="1:9" ht="15" customHeight="1">
      <c r="A25">
        <f t="shared" si="0"/>
        <v>2019</v>
      </c>
      <c r="B25" s="1">
        <v>43510</v>
      </c>
      <c r="C25" t="s">
        <v>27</v>
      </c>
      <c r="D25" t="s">
        <v>17</v>
      </c>
      <c r="E25" t="s">
        <v>18</v>
      </c>
      <c r="F25" t="s">
        <v>28</v>
      </c>
      <c r="G25" t="s">
        <v>20</v>
      </c>
      <c r="H25">
        <v>216</v>
      </c>
      <c r="I25" s="1">
        <v>43465</v>
      </c>
    </row>
    <row r="26" spans="1:9" ht="15" customHeight="1">
      <c r="A26">
        <f t="shared" si="0"/>
        <v>2019</v>
      </c>
      <c r="B26" s="1">
        <v>43510</v>
      </c>
      <c r="C26" t="s">
        <v>29</v>
      </c>
      <c r="D26" t="s">
        <v>17</v>
      </c>
      <c r="E26" t="s">
        <v>18</v>
      </c>
      <c r="F26" t="s">
        <v>30</v>
      </c>
      <c r="G26" t="s">
        <v>20</v>
      </c>
      <c r="H26">
        <v>576</v>
      </c>
      <c r="I26" s="1">
        <v>43251</v>
      </c>
    </row>
    <row r="27" spans="1:9" ht="15" customHeight="1">
      <c r="A27">
        <f t="shared" si="0"/>
        <v>2019</v>
      </c>
      <c r="B27" s="1">
        <v>43517</v>
      </c>
      <c r="C27" t="s">
        <v>32</v>
      </c>
      <c r="D27" t="s">
        <v>17</v>
      </c>
      <c r="E27" t="s">
        <v>18</v>
      </c>
      <c r="F27" t="s">
        <v>33</v>
      </c>
      <c r="G27" t="s">
        <v>20</v>
      </c>
      <c r="H27">
        <v>534.48</v>
      </c>
      <c r="I27" s="1">
        <v>43481</v>
      </c>
    </row>
    <row r="28" spans="1:9" ht="15" customHeight="1">
      <c r="A28">
        <f t="shared" si="0"/>
        <v>2019</v>
      </c>
      <c r="B28" s="1">
        <v>43524</v>
      </c>
      <c r="C28" t="s">
        <v>13</v>
      </c>
      <c r="D28" t="s">
        <v>9</v>
      </c>
      <c r="E28" t="s">
        <v>10</v>
      </c>
      <c r="F28" t="s">
        <v>14</v>
      </c>
      <c r="G28" t="s">
        <v>15</v>
      </c>
      <c r="H28">
        <v>180</v>
      </c>
      <c r="I28" s="1">
        <v>43515</v>
      </c>
    </row>
    <row r="29" spans="1:9" ht="15" customHeight="1">
      <c r="A29">
        <f t="shared" si="0"/>
        <v>2019</v>
      </c>
      <c r="B29" s="1">
        <v>43553</v>
      </c>
      <c r="C29" t="s">
        <v>16</v>
      </c>
      <c r="D29" t="s">
        <v>17</v>
      </c>
      <c r="E29" t="s">
        <v>18</v>
      </c>
      <c r="F29" t="s">
        <v>19</v>
      </c>
      <c r="G29" t="s">
        <v>20</v>
      </c>
      <c r="H29">
        <v>379.36</v>
      </c>
      <c r="I29" s="1">
        <v>43481</v>
      </c>
    </row>
    <row r="30" spans="1:9" ht="15" customHeight="1">
      <c r="A30">
        <f t="shared" si="0"/>
        <v>2019</v>
      </c>
      <c r="B30" s="1">
        <v>43553</v>
      </c>
      <c r="C30" t="s">
        <v>39</v>
      </c>
      <c r="D30" t="s">
        <v>40</v>
      </c>
      <c r="E30" t="s">
        <v>18</v>
      </c>
      <c r="F30" t="s">
        <v>41</v>
      </c>
      <c r="G30" t="s">
        <v>20</v>
      </c>
      <c r="H30">
        <v>2430</v>
      </c>
      <c r="I30" s="1">
        <v>43398</v>
      </c>
    </row>
    <row r="31" spans="1:9" ht="15" customHeight="1">
      <c r="A31">
        <f t="shared" si="0"/>
        <v>2019</v>
      </c>
      <c r="B31" s="1">
        <v>43553</v>
      </c>
      <c r="C31" t="s">
        <v>42</v>
      </c>
      <c r="D31" t="s">
        <v>43</v>
      </c>
      <c r="E31" t="s">
        <v>18</v>
      </c>
      <c r="F31" t="s">
        <v>44</v>
      </c>
      <c r="G31" t="s">
        <v>20</v>
      </c>
      <c r="H31">
        <v>390.94</v>
      </c>
      <c r="I31" s="1">
        <v>43511</v>
      </c>
    </row>
    <row r="32" spans="1:9" ht="15" customHeight="1">
      <c r="A32">
        <f t="shared" si="0"/>
        <v>2019</v>
      </c>
      <c r="B32" s="1">
        <v>43553</v>
      </c>
      <c r="C32" t="s">
        <v>32</v>
      </c>
      <c r="D32" t="s">
        <v>17</v>
      </c>
      <c r="E32" t="s">
        <v>18</v>
      </c>
      <c r="F32" t="s">
        <v>33</v>
      </c>
      <c r="G32" t="s">
        <v>20</v>
      </c>
      <c r="H32">
        <v>294.58</v>
      </c>
      <c r="I32" s="1">
        <v>43481</v>
      </c>
    </row>
    <row r="33" spans="1:9" ht="15" customHeight="1">
      <c r="A33">
        <f t="shared" si="0"/>
        <v>2019</v>
      </c>
      <c r="B33" s="1">
        <v>43553</v>
      </c>
      <c r="C33" t="s">
        <v>45</v>
      </c>
      <c r="D33" t="s">
        <v>46</v>
      </c>
      <c r="E33" t="s">
        <v>18</v>
      </c>
      <c r="F33" t="s">
        <v>47</v>
      </c>
      <c r="G33" t="s">
        <v>20</v>
      </c>
      <c r="H33">
        <v>1152</v>
      </c>
      <c r="I33" s="1">
        <v>43503</v>
      </c>
    </row>
    <row r="34" spans="1:9" ht="15" customHeight="1">
      <c r="A34">
        <f t="shared" ref="A34:A65" si="1">YEAR(B34)</f>
        <v>2019</v>
      </c>
      <c r="B34" s="1">
        <v>43553</v>
      </c>
      <c r="C34" t="s">
        <v>29</v>
      </c>
      <c r="D34" t="s">
        <v>17</v>
      </c>
      <c r="E34" t="s">
        <v>18</v>
      </c>
      <c r="F34" t="s">
        <v>30</v>
      </c>
      <c r="G34" t="s">
        <v>20</v>
      </c>
      <c r="H34">
        <v>2212.7600000000002</v>
      </c>
      <c r="I34" s="1">
        <v>43396</v>
      </c>
    </row>
    <row r="35" spans="1:9" ht="15" customHeight="1">
      <c r="A35">
        <f t="shared" si="1"/>
        <v>2019</v>
      </c>
      <c r="B35" s="1">
        <v>43559</v>
      </c>
      <c r="C35" t="s">
        <v>8</v>
      </c>
      <c r="D35" t="s">
        <v>9</v>
      </c>
      <c r="E35" t="s">
        <v>10</v>
      </c>
      <c r="F35" t="s">
        <v>11</v>
      </c>
      <c r="G35" t="s">
        <v>48</v>
      </c>
      <c r="H35">
        <v>2125</v>
      </c>
      <c r="I35" s="1">
        <v>43556</v>
      </c>
    </row>
    <row r="36" spans="1:9" ht="15" customHeight="1">
      <c r="A36">
        <f t="shared" si="1"/>
        <v>2019</v>
      </c>
      <c r="B36" s="1">
        <v>43559</v>
      </c>
      <c r="C36" t="s">
        <v>13</v>
      </c>
      <c r="D36" t="s">
        <v>9</v>
      </c>
      <c r="E36" t="s">
        <v>10</v>
      </c>
      <c r="F36" t="s">
        <v>14</v>
      </c>
      <c r="G36" t="s">
        <v>15</v>
      </c>
      <c r="H36">
        <v>180</v>
      </c>
      <c r="I36" s="1">
        <v>43545</v>
      </c>
    </row>
    <row r="37" spans="1:9" ht="15" customHeight="1">
      <c r="A37">
        <f t="shared" si="1"/>
        <v>2019</v>
      </c>
      <c r="B37" s="1">
        <v>43559</v>
      </c>
      <c r="C37" t="s">
        <v>49</v>
      </c>
      <c r="D37" t="s">
        <v>9</v>
      </c>
      <c r="E37" t="s">
        <v>10</v>
      </c>
      <c r="F37" t="s">
        <v>50</v>
      </c>
      <c r="G37" t="s">
        <v>51</v>
      </c>
      <c r="H37">
        <v>1800</v>
      </c>
      <c r="I37" s="1">
        <v>43521</v>
      </c>
    </row>
    <row r="38" spans="1:9" ht="15" customHeight="1">
      <c r="A38">
        <f t="shared" si="1"/>
        <v>2019</v>
      </c>
      <c r="B38" s="1">
        <v>43573</v>
      </c>
      <c r="C38" t="s">
        <v>27</v>
      </c>
      <c r="D38" t="s">
        <v>17</v>
      </c>
      <c r="E38" t="s">
        <v>18</v>
      </c>
      <c r="F38" t="s">
        <v>28</v>
      </c>
      <c r="G38" t="s">
        <v>20</v>
      </c>
      <c r="H38">
        <v>780.98</v>
      </c>
      <c r="I38" s="1">
        <v>43555</v>
      </c>
    </row>
    <row r="39" spans="1:9" ht="15" customHeight="1">
      <c r="A39">
        <f t="shared" si="1"/>
        <v>2019</v>
      </c>
      <c r="B39" s="1">
        <v>43573</v>
      </c>
      <c r="C39" t="s">
        <v>27</v>
      </c>
      <c r="D39" t="s">
        <v>17</v>
      </c>
      <c r="E39" t="s">
        <v>18</v>
      </c>
      <c r="F39" t="s">
        <v>28</v>
      </c>
      <c r="G39" t="s">
        <v>20</v>
      </c>
      <c r="H39">
        <v>220.54</v>
      </c>
      <c r="I39" s="1">
        <v>43555</v>
      </c>
    </row>
    <row r="40" spans="1:9" ht="15" customHeight="1">
      <c r="A40">
        <f t="shared" si="1"/>
        <v>2019</v>
      </c>
      <c r="B40" s="1">
        <v>43598</v>
      </c>
      <c r="C40" t="s">
        <v>29</v>
      </c>
      <c r="D40" t="s">
        <v>17</v>
      </c>
      <c r="E40" t="s">
        <v>18</v>
      </c>
      <c r="F40" t="s">
        <v>30</v>
      </c>
      <c r="G40" t="s">
        <v>20</v>
      </c>
      <c r="H40">
        <v>1106.3800000000001</v>
      </c>
      <c r="I40" s="1">
        <v>43598</v>
      </c>
    </row>
    <row r="41" spans="1:9" ht="15" customHeight="1">
      <c r="A41">
        <f t="shared" si="1"/>
        <v>2019</v>
      </c>
      <c r="B41" s="1">
        <v>43620</v>
      </c>
      <c r="C41" t="s">
        <v>52</v>
      </c>
      <c r="D41" t="s">
        <v>17</v>
      </c>
      <c r="E41" t="s">
        <v>18</v>
      </c>
      <c r="F41" t="s">
        <v>53</v>
      </c>
      <c r="G41" t="s">
        <v>20</v>
      </c>
      <c r="H41">
        <v>24586.22</v>
      </c>
      <c r="I41" s="1">
        <v>43620</v>
      </c>
    </row>
    <row r="42" spans="1:9" ht="15" customHeight="1">
      <c r="A42">
        <f t="shared" si="1"/>
        <v>2019</v>
      </c>
      <c r="B42" s="1">
        <v>43629</v>
      </c>
      <c r="C42" t="s">
        <v>29</v>
      </c>
      <c r="D42" t="s">
        <v>17</v>
      </c>
      <c r="E42" t="s">
        <v>18</v>
      </c>
      <c r="F42" t="s">
        <v>30</v>
      </c>
      <c r="G42" t="s">
        <v>20</v>
      </c>
      <c r="H42">
        <v>829.79</v>
      </c>
      <c r="I42" s="1">
        <v>43623</v>
      </c>
    </row>
    <row r="43" spans="1:9" ht="15" customHeight="1">
      <c r="A43">
        <f t="shared" si="1"/>
        <v>2019</v>
      </c>
      <c r="B43" s="1">
        <v>43629</v>
      </c>
      <c r="C43" t="s">
        <v>52</v>
      </c>
      <c r="D43" t="s">
        <v>17</v>
      </c>
      <c r="E43" t="s">
        <v>18</v>
      </c>
      <c r="F43" t="s">
        <v>53</v>
      </c>
      <c r="G43" t="s">
        <v>20</v>
      </c>
      <c r="H43">
        <v>23093.15</v>
      </c>
      <c r="I43" s="1">
        <v>43615</v>
      </c>
    </row>
    <row r="44" spans="1:9" ht="15" customHeight="1">
      <c r="A44">
        <f t="shared" si="1"/>
        <v>2019</v>
      </c>
      <c r="B44" s="1">
        <v>43647</v>
      </c>
      <c r="C44" t="s">
        <v>8</v>
      </c>
      <c r="D44" t="s">
        <v>9</v>
      </c>
      <c r="E44" t="s">
        <v>10</v>
      </c>
      <c r="F44" t="s">
        <v>11</v>
      </c>
      <c r="G44" t="s">
        <v>54</v>
      </c>
      <c r="H44">
        <v>2125</v>
      </c>
      <c r="I44" s="1">
        <v>43647</v>
      </c>
    </row>
    <row r="45" spans="1:9" ht="15" customHeight="1">
      <c r="A45">
        <f t="shared" si="1"/>
        <v>2019</v>
      </c>
      <c r="B45" s="1">
        <v>43647</v>
      </c>
      <c r="C45" t="s">
        <v>13</v>
      </c>
      <c r="D45" t="s">
        <v>9</v>
      </c>
      <c r="E45" t="s">
        <v>10</v>
      </c>
      <c r="F45" t="s">
        <v>14</v>
      </c>
      <c r="G45" t="s">
        <v>20</v>
      </c>
      <c r="H45">
        <v>180</v>
      </c>
      <c r="I45" s="1">
        <v>43579</v>
      </c>
    </row>
    <row r="46" spans="1:9" ht="15" customHeight="1">
      <c r="A46">
        <f t="shared" si="1"/>
        <v>2019</v>
      </c>
      <c r="B46" s="1">
        <v>43647</v>
      </c>
      <c r="C46" t="s">
        <v>13</v>
      </c>
      <c r="D46" t="s">
        <v>9</v>
      </c>
      <c r="E46" t="s">
        <v>10</v>
      </c>
      <c r="F46" t="s">
        <v>14</v>
      </c>
      <c r="G46" t="s">
        <v>20</v>
      </c>
      <c r="H46">
        <v>180</v>
      </c>
      <c r="I46" s="1">
        <v>43606</v>
      </c>
    </row>
    <row r="47" spans="1:9" ht="15" customHeight="1">
      <c r="A47">
        <f t="shared" si="1"/>
        <v>2019</v>
      </c>
      <c r="B47" s="1">
        <v>43647</v>
      </c>
      <c r="C47" t="s">
        <v>13</v>
      </c>
      <c r="D47" t="s">
        <v>9</v>
      </c>
      <c r="E47" t="s">
        <v>10</v>
      </c>
      <c r="F47" t="s">
        <v>14</v>
      </c>
      <c r="G47" t="s">
        <v>20</v>
      </c>
      <c r="H47">
        <v>180</v>
      </c>
      <c r="I47" s="1">
        <v>43634</v>
      </c>
    </row>
    <row r="48" spans="1:9" ht="15" customHeight="1">
      <c r="A48">
        <f t="shared" si="1"/>
        <v>2019</v>
      </c>
      <c r="B48" s="1">
        <v>43663</v>
      </c>
      <c r="C48" t="s">
        <v>24</v>
      </c>
      <c r="D48" t="s">
        <v>25</v>
      </c>
      <c r="E48" t="s">
        <v>18</v>
      </c>
      <c r="F48" t="s">
        <v>26</v>
      </c>
      <c r="G48" t="s">
        <v>20</v>
      </c>
      <c r="H48">
        <v>1283.1400000000001</v>
      </c>
      <c r="I48" s="1">
        <v>43656</v>
      </c>
    </row>
    <row r="49" spans="1:9" ht="15" customHeight="1">
      <c r="A49">
        <f t="shared" si="1"/>
        <v>2019</v>
      </c>
      <c r="B49" s="1">
        <v>43663</v>
      </c>
      <c r="C49" t="s">
        <v>27</v>
      </c>
      <c r="D49" t="s">
        <v>17</v>
      </c>
      <c r="E49" t="s">
        <v>18</v>
      </c>
      <c r="F49" t="s">
        <v>28</v>
      </c>
      <c r="G49" t="s">
        <v>20</v>
      </c>
      <c r="H49">
        <v>220.54</v>
      </c>
      <c r="I49" s="1">
        <v>43644</v>
      </c>
    </row>
    <row r="50" spans="1:9" ht="15" customHeight="1">
      <c r="A50">
        <f t="shared" si="1"/>
        <v>2019</v>
      </c>
      <c r="B50" s="1">
        <v>43663</v>
      </c>
      <c r="C50" t="s">
        <v>27</v>
      </c>
      <c r="D50" t="s">
        <v>17</v>
      </c>
      <c r="E50" t="s">
        <v>18</v>
      </c>
      <c r="F50" t="s">
        <v>28</v>
      </c>
      <c r="G50" t="s">
        <v>20</v>
      </c>
      <c r="H50">
        <v>780.98</v>
      </c>
      <c r="I50" s="1">
        <v>43644</v>
      </c>
    </row>
    <row r="51" spans="1:9" ht="15" customHeight="1">
      <c r="A51">
        <f t="shared" si="1"/>
        <v>2019</v>
      </c>
      <c r="B51" s="1">
        <v>43671</v>
      </c>
      <c r="C51" t="s">
        <v>16</v>
      </c>
      <c r="D51" t="s">
        <v>17</v>
      </c>
      <c r="E51" t="s">
        <v>18</v>
      </c>
      <c r="F51" t="s">
        <v>19</v>
      </c>
      <c r="G51" t="s">
        <v>20</v>
      </c>
      <c r="H51">
        <v>2376.4299999999998</v>
      </c>
      <c r="I51" s="1">
        <v>43646</v>
      </c>
    </row>
    <row r="52" spans="1:9" ht="15" customHeight="1">
      <c r="A52">
        <f t="shared" si="1"/>
        <v>2019</v>
      </c>
      <c r="B52" s="1">
        <v>43739</v>
      </c>
      <c r="C52" t="s">
        <v>8</v>
      </c>
      <c r="D52" t="s">
        <v>9</v>
      </c>
      <c r="E52" t="s">
        <v>10</v>
      </c>
      <c r="F52" t="s">
        <v>11</v>
      </c>
      <c r="G52" t="s">
        <v>55</v>
      </c>
      <c r="H52">
        <v>2125</v>
      </c>
      <c r="I52" s="1">
        <v>43739</v>
      </c>
    </row>
    <row r="53" spans="1:9" ht="15" customHeight="1">
      <c r="A53">
        <f t="shared" si="1"/>
        <v>2019</v>
      </c>
      <c r="B53" s="1">
        <v>43754</v>
      </c>
      <c r="C53" t="s">
        <v>29</v>
      </c>
      <c r="D53" t="s">
        <v>17</v>
      </c>
      <c r="E53" t="s">
        <v>18</v>
      </c>
      <c r="F53" t="s">
        <v>30</v>
      </c>
      <c r="G53" t="s">
        <v>20</v>
      </c>
      <c r="H53">
        <v>576</v>
      </c>
      <c r="I53" s="1">
        <v>43754</v>
      </c>
    </row>
    <row r="54" spans="1:9" ht="15" customHeight="1">
      <c r="A54">
        <f t="shared" si="1"/>
        <v>2019</v>
      </c>
      <c r="B54" s="1">
        <v>43754</v>
      </c>
      <c r="C54" t="s">
        <v>52</v>
      </c>
      <c r="D54" t="s">
        <v>17</v>
      </c>
      <c r="E54" t="s">
        <v>18</v>
      </c>
      <c r="F54" t="s">
        <v>53</v>
      </c>
      <c r="G54" t="s">
        <v>20</v>
      </c>
      <c r="H54">
        <v>6495.45</v>
      </c>
      <c r="I54" s="1">
        <v>43754</v>
      </c>
    </row>
    <row r="55" spans="1:9" ht="15" customHeight="1">
      <c r="A55">
        <f t="shared" si="1"/>
        <v>2019</v>
      </c>
      <c r="B55" s="1">
        <v>43755</v>
      </c>
      <c r="C55" t="s">
        <v>27</v>
      </c>
      <c r="D55" t="s">
        <v>17</v>
      </c>
      <c r="E55" t="s">
        <v>18</v>
      </c>
      <c r="F55" t="s">
        <v>28</v>
      </c>
      <c r="G55" t="s">
        <v>20</v>
      </c>
      <c r="H55">
        <v>220.54</v>
      </c>
      <c r="I55" s="1">
        <v>43738</v>
      </c>
    </row>
    <row r="56" spans="1:9" ht="15" customHeight="1">
      <c r="A56">
        <f t="shared" si="1"/>
        <v>2019</v>
      </c>
      <c r="B56" s="1">
        <v>43755</v>
      </c>
      <c r="C56" t="s">
        <v>27</v>
      </c>
      <c r="D56" t="s">
        <v>17</v>
      </c>
      <c r="E56" t="s">
        <v>18</v>
      </c>
      <c r="F56" t="s">
        <v>28</v>
      </c>
      <c r="G56" t="s">
        <v>20</v>
      </c>
      <c r="H56">
        <v>780.98</v>
      </c>
      <c r="I56" s="1">
        <v>43738</v>
      </c>
    </row>
    <row r="57" spans="1:9" ht="15" customHeight="1">
      <c r="A57">
        <f t="shared" si="1"/>
        <v>2019</v>
      </c>
      <c r="B57" s="1">
        <v>43769</v>
      </c>
      <c r="C57" t="s">
        <v>13</v>
      </c>
      <c r="D57" t="s">
        <v>9</v>
      </c>
      <c r="E57" t="s">
        <v>10</v>
      </c>
      <c r="F57" t="s">
        <v>14</v>
      </c>
      <c r="G57" t="s">
        <v>15</v>
      </c>
      <c r="H57">
        <v>90</v>
      </c>
      <c r="I57" s="1">
        <v>43759</v>
      </c>
    </row>
    <row r="58" spans="1:9" ht="15" customHeight="1">
      <c r="A58">
        <f t="shared" si="1"/>
        <v>2019</v>
      </c>
      <c r="B58" s="1">
        <v>43830</v>
      </c>
      <c r="C58" t="s">
        <v>13</v>
      </c>
      <c r="D58" t="s">
        <v>9</v>
      </c>
      <c r="E58" t="s">
        <v>10</v>
      </c>
      <c r="F58" t="s">
        <v>14</v>
      </c>
      <c r="G58" t="s">
        <v>15</v>
      </c>
      <c r="H58">
        <v>18</v>
      </c>
      <c r="I58" s="1">
        <v>43789</v>
      </c>
    </row>
    <row r="59" spans="1:9" ht="15" customHeight="1">
      <c r="A59">
        <f t="shared" si="1"/>
        <v>2020</v>
      </c>
      <c r="B59" s="1">
        <v>43837</v>
      </c>
      <c r="C59" t="s">
        <v>52</v>
      </c>
      <c r="D59" t="s">
        <v>17</v>
      </c>
      <c r="E59" t="s">
        <v>18</v>
      </c>
      <c r="F59" t="s">
        <v>53</v>
      </c>
      <c r="G59" t="s">
        <v>20</v>
      </c>
      <c r="H59">
        <v>1299.0899999999999</v>
      </c>
      <c r="I59" s="1">
        <v>43837</v>
      </c>
    </row>
    <row r="60" spans="1:9" ht="15" customHeight="1">
      <c r="A60">
        <f t="shared" si="1"/>
        <v>2020</v>
      </c>
      <c r="B60" s="1">
        <v>43839</v>
      </c>
      <c r="C60" t="s">
        <v>27</v>
      </c>
      <c r="D60" t="s">
        <v>17</v>
      </c>
      <c r="E60" t="s">
        <v>18</v>
      </c>
      <c r="F60" t="s">
        <v>28</v>
      </c>
      <c r="G60" t="s">
        <v>20</v>
      </c>
      <c r="H60">
        <v>220.54</v>
      </c>
      <c r="I60" s="1">
        <v>43830</v>
      </c>
    </row>
    <row r="61" spans="1:9" ht="15" customHeight="1">
      <c r="A61">
        <f t="shared" si="1"/>
        <v>2020</v>
      </c>
      <c r="B61" s="1">
        <v>43839</v>
      </c>
      <c r="C61" t="s">
        <v>27</v>
      </c>
      <c r="D61" t="s">
        <v>17</v>
      </c>
      <c r="E61" t="s">
        <v>18</v>
      </c>
      <c r="F61" t="s">
        <v>28</v>
      </c>
      <c r="G61" t="s">
        <v>20</v>
      </c>
      <c r="H61">
        <v>780.98</v>
      </c>
      <c r="I61" s="1">
        <v>43830</v>
      </c>
    </row>
    <row r="62" spans="1:9" ht="15" customHeight="1">
      <c r="A62">
        <f t="shared" si="1"/>
        <v>2020</v>
      </c>
      <c r="B62" s="1">
        <v>43832</v>
      </c>
      <c r="C62" t="s">
        <v>8</v>
      </c>
      <c r="D62" t="s">
        <v>9</v>
      </c>
      <c r="E62" t="s">
        <v>10</v>
      </c>
      <c r="F62" t="s">
        <v>11</v>
      </c>
      <c r="G62" t="s">
        <v>56</v>
      </c>
      <c r="H62">
        <v>2125</v>
      </c>
      <c r="I62" s="1">
        <v>43831</v>
      </c>
    </row>
    <row r="63" spans="1:9" ht="15" customHeight="1">
      <c r="A63">
        <f t="shared" si="1"/>
        <v>2020</v>
      </c>
      <c r="B63" s="1">
        <v>43867</v>
      </c>
      <c r="C63" t="s">
        <v>57</v>
      </c>
      <c r="D63" t="s">
        <v>17</v>
      </c>
      <c r="E63" t="s">
        <v>18</v>
      </c>
      <c r="F63" t="s">
        <v>58</v>
      </c>
      <c r="G63" t="s">
        <v>20</v>
      </c>
      <c r="H63">
        <v>192.5</v>
      </c>
      <c r="I63" s="1">
        <v>43833</v>
      </c>
    </row>
    <row r="64" spans="1:9" ht="15" customHeight="1">
      <c r="A64">
        <f t="shared" si="1"/>
        <v>2020</v>
      </c>
      <c r="B64" s="1">
        <v>43867</v>
      </c>
      <c r="C64" t="s">
        <v>35</v>
      </c>
      <c r="D64" t="s">
        <v>36</v>
      </c>
      <c r="E64" t="s">
        <v>10</v>
      </c>
      <c r="F64" t="s">
        <v>37</v>
      </c>
      <c r="G64" t="s">
        <v>38</v>
      </c>
      <c r="H64">
        <v>8973.49</v>
      </c>
      <c r="I64" s="1">
        <v>43850</v>
      </c>
    </row>
    <row r="65" spans="1:9" ht="15" customHeight="1">
      <c r="A65">
        <f t="shared" si="1"/>
        <v>2020</v>
      </c>
      <c r="B65" s="1">
        <v>43874</v>
      </c>
      <c r="C65" t="s">
        <v>16</v>
      </c>
      <c r="D65" t="s">
        <v>17</v>
      </c>
      <c r="E65" t="s">
        <v>18</v>
      </c>
      <c r="F65" t="s">
        <v>19</v>
      </c>
      <c r="G65" t="s">
        <v>20</v>
      </c>
      <c r="H65">
        <v>386.27</v>
      </c>
      <c r="I65" s="1">
        <v>43843</v>
      </c>
    </row>
    <row r="66" spans="1:9" ht="15" customHeight="1">
      <c r="A66">
        <f t="shared" ref="A66:A97" si="2">YEAR(B66)</f>
        <v>2020</v>
      </c>
      <c r="B66" s="1">
        <v>43881</v>
      </c>
      <c r="C66" t="s">
        <v>32</v>
      </c>
      <c r="D66" t="s">
        <v>17</v>
      </c>
      <c r="E66" t="s">
        <v>18</v>
      </c>
      <c r="F66" t="s">
        <v>33</v>
      </c>
      <c r="G66" t="s">
        <v>20</v>
      </c>
      <c r="H66">
        <v>298.77</v>
      </c>
      <c r="I66" s="1">
        <v>43852</v>
      </c>
    </row>
    <row r="67" spans="1:9" ht="15" customHeight="1">
      <c r="A67">
        <f t="shared" si="2"/>
        <v>2020</v>
      </c>
      <c r="B67" s="1">
        <v>43881</v>
      </c>
      <c r="C67" t="s">
        <v>32</v>
      </c>
      <c r="D67" t="s">
        <v>17</v>
      </c>
      <c r="E67" t="s">
        <v>18</v>
      </c>
      <c r="F67" t="s">
        <v>33</v>
      </c>
      <c r="G67" t="s">
        <v>20</v>
      </c>
      <c r="H67">
        <v>542.08000000000004</v>
      </c>
      <c r="I67" s="1">
        <v>43852</v>
      </c>
    </row>
    <row r="68" spans="1:9" ht="15" customHeight="1">
      <c r="A68">
        <f t="shared" si="2"/>
        <v>2020</v>
      </c>
      <c r="B68" s="1">
        <v>43892</v>
      </c>
      <c r="C68" t="s">
        <v>13</v>
      </c>
      <c r="D68" t="s">
        <v>9</v>
      </c>
      <c r="E68" t="s">
        <v>10</v>
      </c>
      <c r="F68" t="s">
        <v>14</v>
      </c>
      <c r="G68" t="s">
        <v>15</v>
      </c>
      <c r="H68">
        <v>180</v>
      </c>
      <c r="I68" s="1">
        <v>43850</v>
      </c>
    </row>
    <row r="69" spans="1:9" ht="15" customHeight="1">
      <c r="A69">
        <f t="shared" si="2"/>
        <v>2020</v>
      </c>
      <c r="B69" s="1">
        <v>43902</v>
      </c>
      <c r="C69" t="s">
        <v>16</v>
      </c>
      <c r="D69" t="s">
        <v>17</v>
      </c>
      <c r="E69" t="s">
        <v>18</v>
      </c>
      <c r="F69" t="s">
        <v>19</v>
      </c>
      <c r="G69" t="s">
        <v>20</v>
      </c>
      <c r="H69">
        <v>184.09</v>
      </c>
      <c r="I69" s="1">
        <v>43843</v>
      </c>
    </row>
    <row r="70" spans="1:9" ht="15" customHeight="1">
      <c r="A70">
        <f t="shared" si="2"/>
        <v>2020</v>
      </c>
      <c r="B70" s="1">
        <v>43902</v>
      </c>
      <c r="C70" t="s">
        <v>24</v>
      </c>
      <c r="D70" t="s">
        <v>25</v>
      </c>
      <c r="E70" t="s">
        <v>18</v>
      </c>
      <c r="F70" t="s">
        <v>26</v>
      </c>
      <c r="G70" t="s">
        <v>20</v>
      </c>
      <c r="H70">
        <v>1333.93</v>
      </c>
      <c r="I70" s="1">
        <v>43840</v>
      </c>
    </row>
    <row r="71" spans="1:9" ht="15" customHeight="1">
      <c r="A71">
        <f t="shared" si="2"/>
        <v>2020</v>
      </c>
      <c r="B71" s="1">
        <v>43913</v>
      </c>
      <c r="C71" t="s">
        <v>57</v>
      </c>
      <c r="D71" t="s">
        <v>17</v>
      </c>
      <c r="E71" t="s">
        <v>10</v>
      </c>
      <c r="F71" t="s">
        <v>59</v>
      </c>
      <c r="G71" t="s">
        <v>60</v>
      </c>
      <c r="H71">
        <v>456.5</v>
      </c>
      <c r="I71" s="1">
        <v>43902</v>
      </c>
    </row>
    <row r="72" spans="1:9" ht="15" customHeight="1">
      <c r="A72">
        <f t="shared" si="2"/>
        <v>2020</v>
      </c>
      <c r="B72" s="1">
        <v>43913</v>
      </c>
      <c r="C72" t="s">
        <v>61</v>
      </c>
      <c r="D72" t="s">
        <v>62</v>
      </c>
      <c r="E72" t="s">
        <v>10</v>
      </c>
      <c r="F72" t="s">
        <v>63</v>
      </c>
      <c r="G72" t="s">
        <v>64</v>
      </c>
      <c r="H72">
        <v>141.26</v>
      </c>
      <c r="I72" s="1">
        <v>11026</v>
      </c>
    </row>
    <row r="73" spans="1:9" ht="15" customHeight="1">
      <c r="A73">
        <f t="shared" si="2"/>
        <v>2020</v>
      </c>
      <c r="B73" s="1">
        <v>43924</v>
      </c>
      <c r="C73" t="s">
        <v>8</v>
      </c>
      <c r="D73" t="s">
        <v>9</v>
      </c>
      <c r="E73" t="s">
        <v>10</v>
      </c>
      <c r="F73" t="s">
        <v>11</v>
      </c>
      <c r="G73" t="s">
        <v>65</v>
      </c>
      <c r="H73">
        <v>2125</v>
      </c>
      <c r="I73" s="1">
        <v>43922</v>
      </c>
    </row>
    <row r="74" spans="1:9" ht="15" customHeight="1">
      <c r="A74">
        <f t="shared" si="2"/>
        <v>2020</v>
      </c>
      <c r="B74" s="1">
        <v>43944</v>
      </c>
      <c r="C74" t="s">
        <v>32</v>
      </c>
      <c r="D74" t="s">
        <v>17</v>
      </c>
      <c r="E74" t="s">
        <v>10</v>
      </c>
      <c r="F74" t="s">
        <v>66</v>
      </c>
      <c r="G74" t="s">
        <v>67</v>
      </c>
      <c r="H74">
        <v>2310</v>
      </c>
      <c r="I74" s="1">
        <v>43916</v>
      </c>
    </row>
    <row r="75" spans="1:9" ht="15" customHeight="1">
      <c r="A75">
        <f t="shared" si="2"/>
        <v>2020</v>
      </c>
      <c r="B75" s="1">
        <v>43965</v>
      </c>
      <c r="C75" t="s">
        <v>27</v>
      </c>
      <c r="D75" t="s">
        <v>17</v>
      </c>
      <c r="E75" t="s">
        <v>18</v>
      </c>
      <c r="F75" t="s">
        <v>28</v>
      </c>
      <c r="G75" t="s">
        <v>20</v>
      </c>
      <c r="H75">
        <v>780.98</v>
      </c>
      <c r="I75" s="1">
        <v>43921</v>
      </c>
    </row>
    <row r="76" spans="1:9" ht="15" customHeight="1">
      <c r="A76">
        <f t="shared" si="2"/>
        <v>2020</v>
      </c>
      <c r="B76" s="1">
        <v>43986</v>
      </c>
      <c r="C76" t="s">
        <v>27</v>
      </c>
      <c r="D76" t="s">
        <v>17</v>
      </c>
      <c r="E76" t="s">
        <v>18</v>
      </c>
      <c r="F76" t="s">
        <v>28</v>
      </c>
      <c r="G76" t="s">
        <v>20</v>
      </c>
      <c r="H76">
        <v>220.54</v>
      </c>
      <c r="I76" s="1">
        <v>43921</v>
      </c>
    </row>
    <row r="77" spans="1:9" ht="15" customHeight="1">
      <c r="A77">
        <f t="shared" si="2"/>
        <v>2020</v>
      </c>
      <c r="B77" s="1">
        <v>43986</v>
      </c>
      <c r="C77" t="s">
        <v>32</v>
      </c>
      <c r="D77" t="s">
        <v>17</v>
      </c>
      <c r="E77" t="s">
        <v>10</v>
      </c>
      <c r="F77" t="s">
        <v>66</v>
      </c>
      <c r="G77" t="s">
        <v>68</v>
      </c>
      <c r="H77">
        <v>1230.3499999999999</v>
      </c>
      <c r="I77" s="1">
        <v>43916</v>
      </c>
    </row>
    <row r="78" spans="1:9" ht="15" customHeight="1">
      <c r="A78">
        <f t="shared" si="2"/>
        <v>2020</v>
      </c>
      <c r="B78" s="1">
        <v>43993</v>
      </c>
      <c r="C78" t="s">
        <v>61</v>
      </c>
      <c r="D78" t="s">
        <v>62</v>
      </c>
      <c r="E78" t="s">
        <v>10</v>
      </c>
      <c r="F78" t="s">
        <v>63</v>
      </c>
      <c r="G78" t="s">
        <v>69</v>
      </c>
      <c r="H78">
        <v>187.2</v>
      </c>
      <c r="I78" s="1">
        <v>43922</v>
      </c>
    </row>
    <row r="79" spans="1:9" ht="15" customHeight="1">
      <c r="A79">
        <f t="shared" si="2"/>
        <v>2020</v>
      </c>
      <c r="B79" s="1">
        <v>44013</v>
      </c>
      <c r="C79" t="s">
        <v>8</v>
      </c>
      <c r="D79" t="s">
        <v>9</v>
      </c>
      <c r="E79" t="s">
        <v>10</v>
      </c>
      <c r="F79" t="s">
        <v>11</v>
      </c>
      <c r="G79" t="s">
        <v>70</v>
      </c>
      <c r="H79">
        <v>2125</v>
      </c>
      <c r="I79" s="1">
        <v>44013</v>
      </c>
    </row>
    <row r="80" spans="1:9" ht="15" customHeight="1">
      <c r="A80">
        <f t="shared" si="2"/>
        <v>2020</v>
      </c>
      <c r="B80" s="1">
        <v>44020</v>
      </c>
      <c r="C80" t="s">
        <v>61</v>
      </c>
      <c r="D80" t="s">
        <v>62</v>
      </c>
      <c r="E80" t="s">
        <v>10</v>
      </c>
      <c r="F80" t="s">
        <v>63</v>
      </c>
      <c r="G80" t="s">
        <v>71</v>
      </c>
      <c r="H80">
        <v>263.99</v>
      </c>
      <c r="I80" s="1">
        <v>44007</v>
      </c>
    </row>
    <row r="81" spans="1:9" ht="15" customHeight="1">
      <c r="A81">
        <f t="shared" si="2"/>
        <v>2020</v>
      </c>
      <c r="B81" s="1">
        <v>44029</v>
      </c>
      <c r="C81" t="s">
        <v>24</v>
      </c>
      <c r="D81" t="s">
        <v>25</v>
      </c>
      <c r="E81" t="s">
        <v>10</v>
      </c>
      <c r="F81" t="s">
        <v>72</v>
      </c>
      <c r="G81" t="s">
        <v>73</v>
      </c>
      <c r="H81">
        <v>1333.93</v>
      </c>
      <c r="I81" s="1">
        <v>44022</v>
      </c>
    </row>
    <row r="82" spans="1:9" ht="15" customHeight="1">
      <c r="A82">
        <f t="shared" si="2"/>
        <v>2020</v>
      </c>
      <c r="B82" s="1">
        <v>44029</v>
      </c>
      <c r="C82" t="s">
        <v>27</v>
      </c>
      <c r="D82" t="s">
        <v>17</v>
      </c>
      <c r="E82" t="s">
        <v>18</v>
      </c>
      <c r="F82" t="s">
        <v>28</v>
      </c>
      <c r="G82" t="s">
        <v>20</v>
      </c>
      <c r="H82">
        <v>220.54</v>
      </c>
      <c r="I82" s="1">
        <v>44014</v>
      </c>
    </row>
    <row r="83" spans="1:9" ht="15" customHeight="1">
      <c r="A83">
        <f t="shared" si="2"/>
        <v>2020</v>
      </c>
      <c r="B83" s="1">
        <v>44029</v>
      </c>
      <c r="C83" t="s">
        <v>27</v>
      </c>
      <c r="D83" t="s">
        <v>17</v>
      </c>
      <c r="E83" t="s">
        <v>18</v>
      </c>
      <c r="F83" t="s">
        <v>28</v>
      </c>
      <c r="G83" t="s">
        <v>20</v>
      </c>
      <c r="H83">
        <v>780.98</v>
      </c>
      <c r="I83" s="1">
        <v>44014</v>
      </c>
    </row>
    <row r="84" spans="1:9" ht="15" customHeight="1">
      <c r="A84">
        <f t="shared" si="2"/>
        <v>2020</v>
      </c>
      <c r="B84" s="1">
        <v>44042</v>
      </c>
      <c r="C84" t="s">
        <v>49</v>
      </c>
      <c r="D84" t="s">
        <v>9</v>
      </c>
      <c r="E84" t="s">
        <v>10</v>
      </c>
      <c r="F84" t="s">
        <v>50</v>
      </c>
      <c r="G84" t="s">
        <v>74</v>
      </c>
      <c r="H84">
        <v>189</v>
      </c>
      <c r="I84" s="1">
        <v>44020</v>
      </c>
    </row>
    <row r="85" spans="1:9" ht="15" customHeight="1">
      <c r="A85">
        <f t="shared" si="2"/>
        <v>2020</v>
      </c>
      <c r="B85" s="1">
        <v>44104</v>
      </c>
      <c r="C85" t="s">
        <v>45</v>
      </c>
      <c r="D85" t="s">
        <v>46</v>
      </c>
      <c r="E85" t="s">
        <v>10</v>
      </c>
      <c r="F85" t="s">
        <v>75</v>
      </c>
      <c r="G85" t="s">
        <v>76</v>
      </c>
      <c r="H85">
        <v>1152</v>
      </c>
      <c r="I85" s="1">
        <v>43735</v>
      </c>
    </row>
    <row r="86" spans="1:9" ht="15" customHeight="1">
      <c r="A86">
        <f t="shared" si="2"/>
        <v>2020</v>
      </c>
      <c r="B86" s="1">
        <v>44118</v>
      </c>
      <c r="C86" t="s">
        <v>8</v>
      </c>
      <c r="D86" t="s">
        <v>9</v>
      </c>
      <c r="E86" t="s">
        <v>10</v>
      </c>
      <c r="F86" t="s">
        <v>11</v>
      </c>
      <c r="G86" t="s">
        <v>77</v>
      </c>
      <c r="H86">
        <v>2125</v>
      </c>
      <c r="I86" s="1">
        <v>44105</v>
      </c>
    </row>
    <row r="87" spans="1:9" ht="15" customHeight="1">
      <c r="A87">
        <f t="shared" si="2"/>
        <v>2020</v>
      </c>
      <c r="B87" s="1">
        <v>44118</v>
      </c>
      <c r="C87" t="s">
        <v>13</v>
      </c>
      <c r="D87" t="s">
        <v>9</v>
      </c>
      <c r="E87" t="s">
        <v>10</v>
      </c>
      <c r="F87" t="s">
        <v>14</v>
      </c>
      <c r="G87" t="s">
        <v>15</v>
      </c>
      <c r="H87">
        <v>90</v>
      </c>
      <c r="I87" s="1">
        <v>44095</v>
      </c>
    </row>
    <row r="88" spans="1:9" ht="15" customHeight="1">
      <c r="A88">
        <f t="shared" si="2"/>
        <v>2020</v>
      </c>
      <c r="B88" s="1">
        <v>44123</v>
      </c>
      <c r="C88" t="s">
        <v>27</v>
      </c>
      <c r="D88" t="s">
        <v>17</v>
      </c>
      <c r="E88" t="s">
        <v>10</v>
      </c>
      <c r="F88" t="s">
        <v>78</v>
      </c>
      <c r="G88" t="s">
        <v>20</v>
      </c>
      <c r="H88">
        <v>220.54</v>
      </c>
      <c r="I88" s="1">
        <v>44104</v>
      </c>
    </row>
    <row r="89" spans="1:9" ht="15" customHeight="1">
      <c r="A89">
        <f t="shared" si="2"/>
        <v>2020</v>
      </c>
      <c r="B89" s="1">
        <v>44123</v>
      </c>
      <c r="C89" t="s">
        <v>27</v>
      </c>
      <c r="D89" t="s">
        <v>17</v>
      </c>
      <c r="E89" t="s">
        <v>10</v>
      </c>
      <c r="F89" t="s">
        <v>78</v>
      </c>
      <c r="G89" t="s">
        <v>20</v>
      </c>
      <c r="H89">
        <v>780.98</v>
      </c>
      <c r="I89" s="1">
        <v>44104</v>
      </c>
    </row>
    <row r="90" spans="1:9" ht="15" customHeight="1">
      <c r="A90">
        <f t="shared" si="2"/>
        <v>2020</v>
      </c>
      <c r="B90" s="1">
        <v>44123</v>
      </c>
      <c r="C90" t="s">
        <v>29</v>
      </c>
      <c r="D90" t="s">
        <v>17</v>
      </c>
      <c r="E90" t="s">
        <v>10</v>
      </c>
      <c r="F90" t="s">
        <v>79</v>
      </c>
      <c r="G90" t="s">
        <v>20</v>
      </c>
      <c r="H90">
        <v>288</v>
      </c>
      <c r="I90" s="1">
        <v>44035</v>
      </c>
    </row>
    <row r="91" spans="1:9" ht="15" customHeight="1">
      <c r="A91">
        <f t="shared" si="2"/>
        <v>2020</v>
      </c>
      <c r="B91" s="1">
        <v>44123</v>
      </c>
      <c r="C91" t="s">
        <v>29</v>
      </c>
      <c r="D91" t="s">
        <v>17</v>
      </c>
      <c r="E91" t="s">
        <v>10</v>
      </c>
      <c r="F91" t="s">
        <v>79</v>
      </c>
      <c r="G91" t="s">
        <v>20</v>
      </c>
      <c r="H91">
        <v>1382.98</v>
      </c>
      <c r="I91" s="1">
        <v>44035</v>
      </c>
    </row>
    <row r="92" spans="1:9" ht="15" customHeight="1">
      <c r="A92">
        <f t="shared" si="2"/>
        <v>2020</v>
      </c>
      <c r="B92" s="1">
        <v>44123</v>
      </c>
      <c r="C92" t="s">
        <v>29</v>
      </c>
      <c r="D92" t="s">
        <v>17</v>
      </c>
      <c r="E92" t="s">
        <v>10</v>
      </c>
      <c r="F92" t="s">
        <v>79</v>
      </c>
      <c r="G92" t="s">
        <v>20</v>
      </c>
      <c r="H92">
        <v>576</v>
      </c>
      <c r="I92" s="1">
        <v>44073</v>
      </c>
    </row>
    <row r="93" spans="1:9" ht="15" customHeight="1">
      <c r="A93">
        <f t="shared" si="2"/>
        <v>2020</v>
      </c>
      <c r="B93" s="1">
        <v>44123</v>
      </c>
      <c r="C93" t="s">
        <v>61</v>
      </c>
      <c r="D93" t="s">
        <v>62</v>
      </c>
      <c r="E93" t="s">
        <v>10</v>
      </c>
      <c r="F93" t="s">
        <v>63</v>
      </c>
      <c r="G93" t="s">
        <v>80</v>
      </c>
      <c r="H93">
        <v>219.6</v>
      </c>
      <c r="I93" s="1">
        <v>44099</v>
      </c>
    </row>
    <row r="94" spans="1:9" ht="15" customHeight="1">
      <c r="A94">
        <f t="shared" si="2"/>
        <v>2020</v>
      </c>
      <c r="B94" s="1">
        <v>44130</v>
      </c>
      <c r="C94" t="s">
        <v>24</v>
      </c>
      <c r="D94" t="s">
        <v>25</v>
      </c>
      <c r="E94" t="s">
        <v>10</v>
      </c>
      <c r="F94" t="s">
        <v>72</v>
      </c>
      <c r="G94" t="s">
        <v>81</v>
      </c>
      <c r="H94">
        <v>4341.93</v>
      </c>
      <c r="I94" s="1">
        <v>44112</v>
      </c>
    </row>
    <row r="95" spans="1:9" ht="15" customHeight="1">
      <c r="A95">
        <f t="shared" si="2"/>
        <v>2020</v>
      </c>
      <c r="B95" s="1">
        <v>44139</v>
      </c>
      <c r="C95" t="s">
        <v>52</v>
      </c>
      <c r="D95" t="s">
        <v>17</v>
      </c>
      <c r="E95" t="s">
        <v>18</v>
      </c>
      <c r="F95" t="s">
        <v>53</v>
      </c>
      <c r="G95" t="s">
        <v>20</v>
      </c>
      <c r="H95">
        <v>5991.65</v>
      </c>
      <c r="I95" s="1">
        <v>43890</v>
      </c>
    </row>
    <row r="96" spans="1:9" ht="15" customHeight="1">
      <c r="A96">
        <f t="shared" si="2"/>
        <v>2020</v>
      </c>
      <c r="B96" s="1">
        <v>44168</v>
      </c>
      <c r="C96" t="s">
        <v>16</v>
      </c>
      <c r="D96" t="s">
        <v>17</v>
      </c>
      <c r="E96" t="s">
        <v>10</v>
      </c>
      <c r="F96" t="s">
        <v>82</v>
      </c>
      <c r="G96" t="s">
        <v>83</v>
      </c>
      <c r="H96">
        <v>1170.18</v>
      </c>
      <c r="I96" s="1">
        <v>44071</v>
      </c>
    </row>
    <row r="97" spans="1:9" ht="15" customHeight="1">
      <c r="A97">
        <f t="shared" si="2"/>
        <v>2020</v>
      </c>
      <c r="B97" s="1">
        <v>44187</v>
      </c>
      <c r="C97" t="s">
        <v>84</v>
      </c>
      <c r="D97" t="s">
        <v>17</v>
      </c>
      <c r="E97" t="s">
        <v>10</v>
      </c>
      <c r="F97" t="s">
        <v>85</v>
      </c>
      <c r="G97" t="s">
        <v>86</v>
      </c>
      <c r="H97">
        <v>411.4</v>
      </c>
      <c r="I97" s="1">
        <v>44175</v>
      </c>
    </row>
    <row r="98" spans="1:9" ht="15" customHeight="1">
      <c r="A98">
        <f t="shared" ref="A98:A126" si="3">YEAR(B98)</f>
        <v>2020</v>
      </c>
      <c r="B98" s="1">
        <v>44187</v>
      </c>
      <c r="C98" t="s">
        <v>84</v>
      </c>
      <c r="D98" t="s">
        <v>17</v>
      </c>
      <c r="E98" t="s">
        <v>10</v>
      </c>
      <c r="F98" t="s">
        <v>85</v>
      </c>
      <c r="G98" t="s">
        <v>87</v>
      </c>
      <c r="H98">
        <v>478.94</v>
      </c>
      <c r="I98" s="1">
        <v>44096</v>
      </c>
    </row>
    <row r="99" spans="1:9" ht="15" customHeight="1">
      <c r="A99">
        <f t="shared" si="3"/>
        <v>2020</v>
      </c>
      <c r="B99" s="1">
        <v>44187</v>
      </c>
      <c r="C99" t="s">
        <v>84</v>
      </c>
      <c r="D99" t="s">
        <v>17</v>
      </c>
      <c r="E99" t="s">
        <v>10</v>
      </c>
      <c r="F99" t="s">
        <v>85</v>
      </c>
      <c r="G99" t="s">
        <v>88</v>
      </c>
      <c r="H99">
        <v>537.9</v>
      </c>
      <c r="I99" s="1">
        <v>44132</v>
      </c>
    </row>
    <row r="100" spans="1:9" ht="15" customHeight="1">
      <c r="A100">
        <f t="shared" si="3"/>
        <v>2021</v>
      </c>
      <c r="B100" s="1">
        <v>44200</v>
      </c>
      <c r="C100" t="s">
        <v>89</v>
      </c>
      <c r="D100" t="s">
        <v>9</v>
      </c>
      <c r="E100" t="s">
        <v>10</v>
      </c>
      <c r="F100" t="s">
        <v>90</v>
      </c>
      <c r="G100" t="s">
        <v>91</v>
      </c>
      <c r="H100">
        <v>492</v>
      </c>
      <c r="I100" s="1">
        <v>44125</v>
      </c>
    </row>
    <row r="101" spans="1:9" ht="15" customHeight="1">
      <c r="A101">
        <f t="shared" si="3"/>
        <v>2021</v>
      </c>
      <c r="B101" s="1">
        <v>44201</v>
      </c>
      <c r="C101" t="s">
        <v>24</v>
      </c>
      <c r="D101" t="s">
        <v>92</v>
      </c>
      <c r="E101" t="s">
        <v>10</v>
      </c>
      <c r="F101" t="s">
        <v>72</v>
      </c>
      <c r="G101" t="s">
        <v>93</v>
      </c>
      <c r="H101">
        <v>764.72</v>
      </c>
      <c r="I101" s="1">
        <v>44175</v>
      </c>
    </row>
    <row r="102" spans="1:9" ht="15" customHeight="1">
      <c r="A102">
        <f t="shared" si="3"/>
        <v>2021</v>
      </c>
      <c r="B102" s="1">
        <v>44210</v>
      </c>
      <c r="C102" t="s">
        <v>27</v>
      </c>
      <c r="D102" t="s">
        <v>17</v>
      </c>
      <c r="E102" t="s">
        <v>10</v>
      </c>
      <c r="F102" t="s">
        <v>78</v>
      </c>
      <c r="G102" t="s">
        <v>20</v>
      </c>
      <c r="H102">
        <v>780.98</v>
      </c>
      <c r="I102" s="1">
        <v>44195</v>
      </c>
    </row>
    <row r="103" spans="1:9" ht="15" customHeight="1">
      <c r="A103">
        <f t="shared" si="3"/>
        <v>2021</v>
      </c>
      <c r="B103" s="1">
        <v>44210</v>
      </c>
      <c r="C103" t="s">
        <v>27</v>
      </c>
      <c r="D103" t="s">
        <v>17</v>
      </c>
      <c r="E103" t="s">
        <v>10</v>
      </c>
      <c r="F103" t="s">
        <v>78</v>
      </c>
      <c r="G103" t="s">
        <v>20</v>
      </c>
      <c r="H103">
        <v>220.54</v>
      </c>
      <c r="I103" s="1">
        <v>44196</v>
      </c>
    </row>
    <row r="104" spans="1:9" ht="15" customHeight="1">
      <c r="A104">
        <f t="shared" si="3"/>
        <v>2021</v>
      </c>
      <c r="B104" s="1">
        <v>44210</v>
      </c>
      <c r="C104" t="s">
        <v>61</v>
      </c>
      <c r="D104" t="s">
        <v>62</v>
      </c>
      <c r="E104" t="s">
        <v>10</v>
      </c>
      <c r="F104" t="s">
        <v>63</v>
      </c>
      <c r="G104" t="s">
        <v>94</v>
      </c>
      <c r="H104">
        <v>222.55</v>
      </c>
      <c r="I104" s="1">
        <v>44197</v>
      </c>
    </row>
    <row r="105" spans="1:9" ht="15" customHeight="1">
      <c r="A105">
        <f t="shared" si="3"/>
        <v>2021</v>
      </c>
      <c r="B105" s="1">
        <v>44224</v>
      </c>
      <c r="C105" t="s">
        <v>8</v>
      </c>
      <c r="D105" t="s">
        <v>9</v>
      </c>
      <c r="E105" t="s">
        <v>10</v>
      </c>
      <c r="F105" t="s">
        <v>11</v>
      </c>
      <c r="G105" t="s">
        <v>95</v>
      </c>
      <c r="H105">
        <v>2125</v>
      </c>
      <c r="I105" s="1">
        <v>44197</v>
      </c>
    </row>
    <row r="106" spans="1:9" ht="15" customHeight="1">
      <c r="A106">
        <f t="shared" si="3"/>
        <v>2021</v>
      </c>
      <c r="B106" s="1">
        <v>44231</v>
      </c>
      <c r="C106" t="s">
        <v>35</v>
      </c>
      <c r="D106" t="s">
        <v>36</v>
      </c>
      <c r="E106" t="s">
        <v>10</v>
      </c>
      <c r="F106" t="s">
        <v>37</v>
      </c>
      <c r="G106" t="s">
        <v>38</v>
      </c>
      <c r="H106">
        <v>8996.7999999999993</v>
      </c>
      <c r="I106" s="1">
        <v>43852</v>
      </c>
    </row>
    <row r="107" spans="1:9" ht="15" customHeight="1">
      <c r="A107">
        <f t="shared" si="3"/>
        <v>2021</v>
      </c>
      <c r="B107" s="1">
        <v>44231</v>
      </c>
      <c r="C107" t="s">
        <v>32</v>
      </c>
      <c r="D107" t="s">
        <v>17</v>
      </c>
      <c r="E107" t="s">
        <v>10</v>
      </c>
      <c r="F107" t="s">
        <v>66</v>
      </c>
      <c r="G107" t="s">
        <v>20</v>
      </c>
      <c r="H107">
        <v>302.06</v>
      </c>
      <c r="I107" s="1">
        <v>44217</v>
      </c>
    </row>
    <row r="108" spans="1:9" ht="15" customHeight="1">
      <c r="A108">
        <f t="shared" si="3"/>
        <v>2021</v>
      </c>
      <c r="B108" s="1">
        <v>44231</v>
      </c>
      <c r="C108" t="s">
        <v>32</v>
      </c>
      <c r="D108" t="s">
        <v>17</v>
      </c>
      <c r="E108" t="s">
        <v>10</v>
      </c>
      <c r="F108" t="s">
        <v>66</v>
      </c>
      <c r="G108" t="s">
        <v>20</v>
      </c>
      <c r="H108">
        <v>548.04999999999995</v>
      </c>
      <c r="I108" s="1">
        <v>44217</v>
      </c>
    </row>
    <row r="109" spans="1:9" ht="15" customHeight="1">
      <c r="A109">
        <f t="shared" si="3"/>
        <v>2021</v>
      </c>
      <c r="B109" s="1">
        <v>44238</v>
      </c>
      <c r="C109" t="s">
        <v>24</v>
      </c>
      <c r="D109" t="s">
        <v>25</v>
      </c>
      <c r="E109" t="s">
        <v>10</v>
      </c>
      <c r="F109" t="s">
        <v>72</v>
      </c>
      <c r="G109" t="s">
        <v>96</v>
      </c>
      <c r="H109">
        <v>1387.02</v>
      </c>
      <c r="I109" s="1">
        <v>44206</v>
      </c>
    </row>
    <row r="110" spans="1:9" ht="15" customHeight="1">
      <c r="A110">
        <f t="shared" si="3"/>
        <v>2021</v>
      </c>
      <c r="B110" s="1">
        <v>44253</v>
      </c>
      <c r="C110" t="s">
        <v>49</v>
      </c>
      <c r="D110" t="s">
        <v>9</v>
      </c>
      <c r="E110" t="s">
        <v>10</v>
      </c>
      <c r="F110" t="s">
        <v>50</v>
      </c>
      <c r="G110" t="s">
        <v>97</v>
      </c>
      <c r="H110">
        <v>78.099999999999994</v>
      </c>
      <c r="I110" s="1">
        <v>44244</v>
      </c>
    </row>
    <row r="111" spans="1:9" ht="15" customHeight="1">
      <c r="A111">
        <f t="shared" si="3"/>
        <v>2021</v>
      </c>
      <c r="B111" s="1">
        <v>44253</v>
      </c>
      <c r="C111" t="s">
        <v>49</v>
      </c>
      <c r="D111" t="s">
        <v>9</v>
      </c>
      <c r="E111" t="s">
        <v>10</v>
      </c>
      <c r="F111" t="s">
        <v>50</v>
      </c>
      <c r="G111" t="s">
        <v>97</v>
      </c>
      <c r="H111">
        <v>88.8</v>
      </c>
      <c r="I111" s="1">
        <v>44244</v>
      </c>
    </row>
    <row r="112" spans="1:9" ht="15" customHeight="1">
      <c r="A112">
        <f t="shared" si="3"/>
        <v>2021</v>
      </c>
      <c r="B112" s="1">
        <v>44256</v>
      </c>
      <c r="C112" t="s">
        <v>98</v>
      </c>
      <c r="D112" t="s">
        <v>99</v>
      </c>
      <c r="E112" t="s">
        <v>18</v>
      </c>
      <c r="F112" t="s">
        <v>100</v>
      </c>
      <c r="G112" t="s">
        <v>20</v>
      </c>
      <c r="H112">
        <v>2880.25</v>
      </c>
      <c r="I112" s="1">
        <v>44260</v>
      </c>
    </row>
    <row r="113" spans="1:9" ht="15" customHeight="1">
      <c r="A113">
        <f t="shared" si="3"/>
        <v>2021</v>
      </c>
      <c r="B113" s="1">
        <v>44259</v>
      </c>
      <c r="C113" t="s">
        <v>42</v>
      </c>
      <c r="D113" t="s">
        <v>43</v>
      </c>
      <c r="E113" t="s">
        <v>10</v>
      </c>
      <c r="F113" t="s">
        <v>101</v>
      </c>
      <c r="G113" t="s">
        <v>102</v>
      </c>
      <c r="H113">
        <v>627.44000000000005</v>
      </c>
      <c r="I113" s="1">
        <v>44208</v>
      </c>
    </row>
    <row r="114" spans="1:9" ht="15" customHeight="1">
      <c r="A114">
        <f t="shared" si="3"/>
        <v>2021</v>
      </c>
      <c r="B114" s="1">
        <v>44279</v>
      </c>
      <c r="C114" t="s">
        <v>103</v>
      </c>
      <c r="D114" t="s">
        <v>104</v>
      </c>
      <c r="E114" t="s">
        <v>10</v>
      </c>
      <c r="F114" t="s">
        <v>105</v>
      </c>
      <c r="G114" t="s">
        <v>106</v>
      </c>
      <c r="H114">
        <v>187.84</v>
      </c>
      <c r="I114" s="1">
        <v>44242</v>
      </c>
    </row>
    <row r="115" spans="1:9" ht="15" customHeight="1">
      <c r="A115">
        <f t="shared" si="3"/>
        <v>2021</v>
      </c>
      <c r="B115" s="1">
        <v>44288</v>
      </c>
      <c r="C115" t="s">
        <v>61</v>
      </c>
      <c r="D115" t="s">
        <v>62</v>
      </c>
      <c r="E115" t="s">
        <v>10</v>
      </c>
      <c r="F115" t="s">
        <v>63</v>
      </c>
      <c r="G115" t="s">
        <v>107</v>
      </c>
      <c r="H115">
        <v>222.55</v>
      </c>
      <c r="I115" s="1">
        <v>44280</v>
      </c>
    </row>
    <row r="116" spans="1:9" ht="15" customHeight="1">
      <c r="A116">
        <f t="shared" si="3"/>
        <v>2021</v>
      </c>
      <c r="B116" s="1">
        <v>44307</v>
      </c>
      <c r="C116" t="s">
        <v>16</v>
      </c>
      <c r="D116" t="s">
        <v>17</v>
      </c>
      <c r="E116" t="s">
        <v>10</v>
      </c>
      <c r="F116" t="s">
        <v>82</v>
      </c>
      <c r="G116" t="s">
        <v>108</v>
      </c>
      <c r="H116">
        <v>1142.02</v>
      </c>
      <c r="I116" s="1">
        <v>44215</v>
      </c>
    </row>
    <row r="117" spans="1:9" ht="15" customHeight="1">
      <c r="A117">
        <f t="shared" si="3"/>
        <v>2021</v>
      </c>
      <c r="B117" s="1">
        <v>44307</v>
      </c>
      <c r="C117" t="s">
        <v>109</v>
      </c>
      <c r="D117" t="s">
        <v>110</v>
      </c>
      <c r="E117" t="s">
        <v>10</v>
      </c>
      <c r="F117" t="s">
        <v>111</v>
      </c>
      <c r="G117" t="s">
        <v>112</v>
      </c>
      <c r="H117">
        <v>2220</v>
      </c>
      <c r="I117" s="1">
        <v>44289</v>
      </c>
    </row>
    <row r="118" spans="1:9" ht="15" customHeight="1">
      <c r="A118">
        <f t="shared" si="3"/>
        <v>2021</v>
      </c>
      <c r="B118" s="1">
        <v>44307</v>
      </c>
      <c r="C118" t="s">
        <v>32</v>
      </c>
      <c r="D118" t="s">
        <v>17</v>
      </c>
      <c r="E118" t="s">
        <v>10</v>
      </c>
      <c r="F118" t="s">
        <v>66</v>
      </c>
      <c r="G118" t="s">
        <v>113</v>
      </c>
      <c r="H118">
        <v>1790.34</v>
      </c>
      <c r="I118" s="1">
        <v>44295</v>
      </c>
    </row>
    <row r="119" spans="1:9" ht="15" customHeight="1">
      <c r="A119">
        <f t="shared" si="3"/>
        <v>2021</v>
      </c>
      <c r="B119" s="1">
        <v>44314</v>
      </c>
      <c r="C119" t="s">
        <v>8</v>
      </c>
      <c r="D119" t="s">
        <v>9</v>
      </c>
      <c r="E119" t="s">
        <v>10</v>
      </c>
      <c r="F119" t="s">
        <v>11</v>
      </c>
      <c r="G119" t="s">
        <v>20</v>
      </c>
      <c r="H119">
        <v>-2250</v>
      </c>
      <c r="I119" s="1">
        <v>44287</v>
      </c>
    </row>
    <row r="120" spans="1:9" ht="15" customHeight="1">
      <c r="A120">
        <f t="shared" si="3"/>
        <v>2021</v>
      </c>
      <c r="B120" s="1">
        <v>44314</v>
      </c>
      <c r="C120" t="s">
        <v>8</v>
      </c>
      <c r="D120" t="s">
        <v>9</v>
      </c>
      <c r="E120" t="s">
        <v>10</v>
      </c>
      <c r="F120" t="s">
        <v>11</v>
      </c>
      <c r="G120" t="s">
        <v>20</v>
      </c>
      <c r="H120">
        <v>6750</v>
      </c>
      <c r="I120" s="1">
        <v>44287</v>
      </c>
    </row>
    <row r="121" spans="1:9" ht="15" customHeight="1">
      <c r="A121">
        <f t="shared" si="3"/>
        <v>2021</v>
      </c>
      <c r="B121" s="1">
        <v>44314</v>
      </c>
      <c r="C121" t="s">
        <v>8</v>
      </c>
      <c r="D121" t="s">
        <v>9</v>
      </c>
      <c r="E121" t="s">
        <v>10</v>
      </c>
      <c r="F121" t="s">
        <v>11</v>
      </c>
      <c r="G121" t="s">
        <v>20</v>
      </c>
      <c r="H121">
        <v>-2250</v>
      </c>
      <c r="I121" s="1">
        <v>44300</v>
      </c>
    </row>
    <row r="122" spans="1:9" ht="15" customHeight="1">
      <c r="A122">
        <f t="shared" si="3"/>
        <v>2021</v>
      </c>
      <c r="B122" s="1">
        <v>44335</v>
      </c>
      <c r="C122" t="s">
        <v>16</v>
      </c>
      <c r="D122" t="s">
        <v>17</v>
      </c>
      <c r="E122" t="s">
        <v>10</v>
      </c>
      <c r="F122" t="s">
        <v>82</v>
      </c>
      <c r="G122" t="s">
        <v>114</v>
      </c>
      <c r="H122">
        <v>453.85</v>
      </c>
      <c r="I122" s="1">
        <v>44245</v>
      </c>
    </row>
    <row r="123" spans="1:9" ht="15" customHeight="1">
      <c r="A123">
        <f t="shared" si="3"/>
        <v>2021</v>
      </c>
      <c r="B123" s="1">
        <v>44335</v>
      </c>
      <c r="C123" t="s">
        <v>27</v>
      </c>
      <c r="D123" t="s">
        <v>17</v>
      </c>
      <c r="E123" t="s">
        <v>10</v>
      </c>
      <c r="F123" t="s">
        <v>78</v>
      </c>
      <c r="G123" t="s">
        <v>20</v>
      </c>
      <c r="H123">
        <v>220.54</v>
      </c>
      <c r="I123" s="1">
        <v>44316</v>
      </c>
    </row>
    <row r="124" spans="1:9" ht="15" customHeight="1">
      <c r="A124">
        <f t="shared" si="3"/>
        <v>2021</v>
      </c>
      <c r="B124" s="1">
        <v>44335</v>
      </c>
      <c r="C124" t="s">
        <v>27</v>
      </c>
      <c r="D124" t="s">
        <v>17</v>
      </c>
      <c r="E124" t="s">
        <v>10</v>
      </c>
      <c r="F124" t="s">
        <v>78</v>
      </c>
      <c r="G124" t="s">
        <v>20</v>
      </c>
      <c r="H124">
        <v>780.98</v>
      </c>
      <c r="I124" s="1">
        <v>44316</v>
      </c>
    </row>
    <row r="125" spans="1:9" ht="15" customHeight="1">
      <c r="A125">
        <f t="shared" si="3"/>
        <v>2021</v>
      </c>
      <c r="B125" s="1">
        <v>44335</v>
      </c>
      <c r="C125" t="s">
        <v>84</v>
      </c>
      <c r="D125" t="s">
        <v>17</v>
      </c>
      <c r="E125" t="s">
        <v>10</v>
      </c>
      <c r="F125" t="s">
        <v>85</v>
      </c>
      <c r="G125" t="s">
        <v>115</v>
      </c>
      <c r="H125">
        <v>732.6</v>
      </c>
      <c r="I125" s="1">
        <v>44320</v>
      </c>
    </row>
    <row r="126" spans="1:9" ht="15" customHeight="1">
      <c r="A126">
        <f t="shared" si="3"/>
        <v>2021</v>
      </c>
      <c r="B126" s="1">
        <v>44350</v>
      </c>
      <c r="C126" t="s">
        <v>116</v>
      </c>
      <c r="D126" t="s">
        <v>117</v>
      </c>
      <c r="E126" t="s">
        <v>10</v>
      </c>
      <c r="F126" t="s">
        <v>118</v>
      </c>
      <c r="G126" t="s">
        <v>119</v>
      </c>
      <c r="H126">
        <v>345.57</v>
      </c>
      <c r="I126" s="1">
        <v>44344</v>
      </c>
    </row>
  </sheetData>
  <autoFilter ref="A1:I1">
    <sortState ref="A2:I126">
      <sortCondition ref="A1"/>
    </sortState>
  </autoFilter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I19"/>
  <sheetViews>
    <sheetView workbookViewId="0">
      <pane ySplit="1" topLeftCell="A2" activePane="bottomLeft" state="frozen"/>
      <selection pane="bottomLeft" activeCell="A8" sqref="A8:H8"/>
    </sheetView>
  </sheetViews>
  <sheetFormatPr baseColWidth="10" defaultColWidth="8.88671875" defaultRowHeight="14.4"/>
  <cols>
    <col min="2" max="2" width="19.44140625" customWidth="1" collapsed="1"/>
    <col min="3" max="3" width="27.44140625" customWidth="1" collapsed="1"/>
    <col min="4" max="4" width="30.6640625" customWidth="1" collapsed="1"/>
    <col min="5" max="5" width="22.44140625" customWidth="1" collapsed="1"/>
    <col min="6" max="6" width="25.33203125" customWidth="1" collapsed="1"/>
    <col min="7" max="7" width="33.88671875" customWidth="1" collapsed="1"/>
    <col min="8" max="8" width="9" customWidth="1" collapsed="1"/>
    <col min="9" max="9" width="11.109375" customWidth="1" collapsed="1"/>
  </cols>
  <sheetData>
    <row r="1" spans="1:9" ht="25.05" customHeight="1">
      <c r="A1" s="2" t="s">
        <v>121</v>
      </c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</row>
    <row r="2" spans="1:9" ht="15" customHeight="1">
      <c r="A2">
        <f t="shared" ref="A2:A19" si="0">YEAR(B2)</f>
        <v>2018</v>
      </c>
      <c r="B2" s="1">
        <v>43283</v>
      </c>
      <c r="C2" t="s">
        <v>8</v>
      </c>
      <c r="D2" t="s">
        <v>9</v>
      </c>
      <c r="E2" t="s">
        <v>10</v>
      </c>
      <c r="F2" t="s">
        <v>11</v>
      </c>
      <c r="G2" t="s">
        <v>12</v>
      </c>
      <c r="H2">
        <v>2125</v>
      </c>
      <c r="I2" s="1">
        <v>43282</v>
      </c>
    </row>
    <row r="3" spans="1:9" ht="15" customHeight="1">
      <c r="A3">
        <f t="shared" si="0"/>
        <v>2018</v>
      </c>
      <c r="B3" s="1">
        <v>43283</v>
      </c>
      <c r="C3" t="s">
        <v>13</v>
      </c>
      <c r="D3" t="s">
        <v>9</v>
      </c>
      <c r="E3" t="s">
        <v>10</v>
      </c>
      <c r="F3" t="s">
        <v>14</v>
      </c>
      <c r="G3" t="s">
        <v>15</v>
      </c>
      <c r="H3">
        <v>90</v>
      </c>
      <c r="I3" s="1">
        <v>43271</v>
      </c>
    </row>
    <row r="4" spans="1:9" ht="15" customHeight="1">
      <c r="A4">
        <f t="shared" si="0"/>
        <v>2018</v>
      </c>
      <c r="B4" s="1">
        <v>43298</v>
      </c>
      <c r="C4" t="s">
        <v>16</v>
      </c>
      <c r="D4" t="s">
        <v>17</v>
      </c>
      <c r="E4" t="s">
        <v>18</v>
      </c>
      <c r="F4" t="s">
        <v>19</v>
      </c>
      <c r="G4" t="s">
        <v>20</v>
      </c>
      <c r="H4">
        <v>397.6</v>
      </c>
      <c r="I4" s="1">
        <v>43251</v>
      </c>
    </row>
    <row r="5" spans="1:9" ht="15" customHeight="1">
      <c r="A5">
        <f t="shared" si="0"/>
        <v>2018</v>
      </c>
      <c r="B5" s="1">
        <v>43298</v>
      </c>
      <c r="C5" t="s">
        <v>21</v>
      </c>
      <c r="D5" t="s">
        <v>22</v>
      </c>
      <c r="E5" t="s">
        <v>18</v>
      </c>
      <c r="F5" t="s">
        <v>23</v>
      </c>
      <c r="G5" t="s">
        <v>20</v>
      </c>
      <c r="H5">
        <v>407</v>
      </c>
      <c r="I5" s="1">
        <v>43250</v>
      </c>
    </row>
    <row r="6" spans="1:9" ht="15" customHeight="1">
      <c r="A6">
        <f t="shared" si="0"/>
        <v>2018</v>
      </c>
      <c r="B6" s="1">
        <v>43306</v>
      </c>
      <c r="C6" t="s">
        <v>24</v>
      </c>
      <c r="D6" t="s">
        <v>25</v>
      </c>
      <c r="E6" t="s">
        <v>18</v>
      </c>
      <c r="F6" t="s">
        <v>26</v>
      </c>
      <c r="G6" t="s">
        <v>20</v>
      </c>
      <c r="H6">
        <v>1234.1300000000001</v>
      </c>
      <c r="I6" s="1">
        <v>43291</v>
      </c>
    </row>
    <row r="7" spans="1:9" ht="15" customHeight="1">
      <c r="A7">
        <f t="shared" si="0"/>
        <v>2018</v>
      </c>
      <c r="B7" s="1">
        <v>43306</v>
      </c>
      <c r="C7" t="s">
        <v>27</v>
      </c>
      <c r="D7" t="s">
        <v>17</v>
      </c>
      <c r="E7" t="s">
        <v>18</v>
      </c>
      <c r="F7" t="s">
        <v>28</v>
      </c>
      <c r="G7" t="s">
        <v>20</v>
      </c>
      <c r="H7">
        <v>216</v>
      </c>
      <c r="I7" s="1">
        <v>43280</v>
      </c>
    </row>
    <row r="8" spans="1:9" ht="15" customHeight="1">
      <c r="A8">
        <f t="shared" si="0"/>
        <v>2018</v>
      </c>
      <c r="B8" s="1">
        <v>43307</v>
      </c>
      <c r="C8" t="s">
        <v>29</v>
      </c>
      <c r="D8" t="s">
        <v>17</v>
      </c>
      <c r="E8" t="s">
        <v>18</v>
      </c>
      <c r="F8" t="s">
        <v>30</v>
      </c>
      <c r="G8" t="s">
        <v>20</v>
      </c>
      <c r="H8">
        <v>1296</v>
      </c>
      <c r="I8" s="1">
        <v>43220</v>
      </c>
    </row>
    <row r="9" spans="1:9" ht="15" customHeight="1">
      <c r="A9">
        <f t="shared" si="0"/>
        <v>2018</v>
      </c>
      <c r="B9" s="1">
        <v>43321</v>
      </c>
      <c r="C9" t="s">
        <v>16</v>
      </c>
      <c r="D9" t="s">
        <v>17</v>
      </c>
      <c r="E9" t="s">
        <v>18</v>
      </c>
      <c r="F9" t="s">
        <v>19</v>
      </c>
      <c r="G9" t="s">
        <v>20</v>
      </c>
      <c r="H9">
        <v>2231.88</v>
      </c>
      <c r="I9" s="1">
        <v>43248</v>
      </c>
    </row>
    <row r="10" spans="1:9" ht="15" customHeight="1">
      <c r="A10">
        <f t="shared" si="0"/>
        <v>2018</v>
      </c>
      <c r="B10" s="1">
        <v>43321</v>
      </c>
      <c r="C10" t="s">
        <v>27</v>
      </c>
      <c r="D10" t="s">
        <v>17</v>
      </c>
      <c r="E10" t="s">
        <v>18</v>
      </c>
      <c r="F10" t="s">
        <v>28</v>
      </c>
      <c r="G10" t="s">
        <v>20</v>
      </c>
      <c r="H10">
        <v>764.92</v>
      </c>
      <c r="I10" s="1">
        <v>43280</v>
      </c>
    </row>
    <row r="11" spans="1:9" ht="15" customHeight="1">
      <c r="A11">
        <f t="shared" si="0"/>
        <v>2018</v>
      </c>
      <c r="B11" s="1">
        <v>43348</v>
      </c>
      <c r="C11" t="s">
        <v>13</v>
      </c>
      <c r="D11" t="s">
        <v>9</v>
      </c>
      <c r="E11" t="s">
        <v>10</v>
      </c>
      <c r="F11" t="s">
        <v>14</v>
      </c>
      <c r="G11" t="s">
        <v>15</v>
      </c>
      <c r="H11">
        <v>90</v>
      </c>
      <c r="I11" s="1">
        <v>43301</v>
      </c>
    </row>
    <row r="12" spans="1:9" ht="15" customHeight="1">
      <c r="A12">
        <f t="shared" si="0"/>
        <v>2018</v>
      </c>
      <c r="B12" s="1">
        <v>43375</v>
      </c>
      <c r="C12" t="s">
        <v>8</v>
      </c>
      <c r="D12" t="s">
        <v>9</v>
      </c>
      <c r="E12" t="s">
        <v>10</v>
      </c>
      <c r="F12" t="s">
        <v>11</v>
      </c>
      <c r="G12" t="s">
        <v>31</v>
      </c>
      <c r="H12">
        <v>2125</v>
      </c>
      <c r="I12" s="1">
        <v>43374</v>
      </c>
    </row>
    <row r="13" spans="1:9" ht="15" customHeight="1">
      <c r="A13">
        <f t="shared" si="0"/>
        <v>2018</v>
      </c>
      <c r="B13" s="1">
        <v>43377</v>
      </c>
      <c r="C13" t="s">
        <v>32</v>
      </c>
      <c r="D13" t="s">
        <v>17</v>
      </c>
      <c r="E13" t="s">
        <v>18</v>
      </c>
      <c r="F13" t="s">
        <v>33</v>
      </c>
      <c r="G13" t="s">
        <v>20</v>
      </c>
      <c r="H13">
        <v>2527.94</v>
      </c>
      <c r="I13" s="1">
        <v>43262</v>
      </c>
    </row>
    <row r="14" spans="1:9" ht="15" customHeight="1">
      <c r="A14">
        <f t="shared" si="0"/>
        <v>2018</v>
      </c>
      <c r="B14" s="1">
        <v>43391</v>
      </c>
      <c r="C14" t="s">
        <v>27</v>
      </c>
      <c r="D14" t="s">
        <v>17</v>
      </c>
      <c r="E14" t="s">
        <v>18</v>
      </c>
      <c r="F14" t="s">
        <v>28</v>
      </c>
      <c r="G14" t="s">
        <v>20</v>
      </c>
      <c r="H14">
        <v>216</v>
      </c>
      <c r="I14" s="1">
        <v>43371</v>
      </c>
    </row>
    <row r="15" spans="1:9" ht="15" customHeight="1">
      <c r="A15">
        <f t="shared" si="0"/>
        <v>2018</v>
      </c>
      <c r="B15" s="1">
        <v>43403</v>
      </c>
      <c r="C15" t="s">
        <v>27</v>
      </c>
      <c r="D15" t="s">
        <v>17</v>
      </c>
      <c r="E15" t="s">
        <v>18</v>
      </c>
      <c r="F15" t="s">
        <v>28</v>
      </c>
      <c r="G15" t="s">
        <v>20</v>
      </c>
      <c r="H15">
        <v>764.92</v>
      </c>
      <c r="I15" s="1">
        <v>43371</v>
      </c>
    </row>
    <row r="16" spans="1:9" ht="15" customHeight="1">
      <c r="A16">
        <f t="shared" si="0"/>
        <v>2018</v>
      </c>
      <c r="B16" s="1">
        <v>43404</v>
      </c>
      <c r="C16" t="s">
        <v>13</v>
      </c>
      <c r="D16" t="s">
        <v>9</v>
      </c>
      <c r="E16" t="s">
        <v>10</v>
      </c>
      <c r="F16" t="s">
        <v>14</v>
      </c>
      <c r="G16" t="s">
        <v>15</v>
      </c>
      <c r="H16">
        <v>180</v>
      </c>
      <c r="I16" s="1">
        <v>43396</v>
      </c>
    </row>
    <row r="17" spans="1:9" ht="15" customHeight="1">
      <c r="A17">
        <f t="shared" si="0"/>
        <v>2018</v>
      </c>
      <c r="B17" s="1">
        <v>43411</v>
      </c>
      <c r="C17" t="s">
        <v>24</v>
      </c>
      <c r="D17" t="s">
        <v>25</v>
      </c>
      <c r="E17" t="s">
        <v>18</v>
      </c>
      <c r="F17" t="s">
        <v>26</v>
      </c>
      <c r="G17" t="s">
        <v>20</v>
      </c>
      <c r="H17">
        <v>1222.3599999999999</v>
      </c>
      <c r="I17" s="1">
        <v>43385</v>
      </c>
    </row>
    <row r="18" spans="1:9" ht="15" customHeight="1">
      <c r="A18">
        <f t="shared" si="0"/>
        <v>2018</v>
      </c>
      <c r="B18" s="1">
        <v>43453</v>
      </c>
      <c r="C18" t="s">
        <v>24</v>
      </c>
      <c r="D18" t="s">
        <v>25</v>
      </c>
      <c r="E18" t="s">
        <v>18</v>
      </c>
      <c r="F18" t="s">
        <v>26</v>
      </c>
      <c r="G18" t="s">
        <v>20</v>
      </c>
      <c r="H18">
        <v>1100.56</v>
      </c>
      <c r="I18" s="1">
        <v>43440</v>
      </c>
    </row>
    <row r="19" spans="1:9" ht="15" customHeight="1">
      <c r="A19">
        <f t="shared" si="0"/>
        <v>2018</v>
      </c>
      <c r="B19" s="1">
        <v>43465</v>
      </c>
      <c r="C19" t="s">
        <v>13</v>
      </c>
      <c r="D19" t="s">
        <v>9</v>
      </c>
      <c r="E19" t="s">
        <v>10</v>
      </c>
      <c r="F19" t="s">
        <v>14</v>
      </c>
      <c r="G19" t="s">
        <v>15</v>
      </c>
      <c r="H19">
        <v>180</v>
      </c>
      <c r="I19" s="1">
        <v>43424</v>
      </c>
    </row>
  </sheetData>
  <autoFilter ref="A1:I1">
    <sortState ref="A2:I126">
      <sortCondition ref="A1"/>
    </sortState>
  </autoFilter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I40"/>
  <sheetViews>
    <sheetView workbookViewId="0">
      <pane ySplit="1" topLeftCell="A11" activePane="bottomLeft" state="frozen"/>
      <selection pane="bottomLeft" activeCell="A35" sqref="A35:H35"/>
    </sheetView>
  </sheetViews>
  <sheetFormatPr baseColWidth="10" defaultColWidth="8.88671875" defaultRowHeight="14.4"/>
  <cols>
    <col min="2" max="2" width="19.44140625" customWidth="1" collapsed="1"/>
    <col min="3" max="3" width="27.44140625" customWidth="1" collapsed="1"/>
    <col min="4" max="4" width="30.6640625" customWidth="1" collapsed="1"/>
    <col min="5" max="5" width="22.44140625" customWidth="1" collapsed="1"/>
    <col min="6" max="6" width="25.33203125" customWidth="1" collapsed="1"/>
    <col min="7" max="7" width="33.88671875" customWidth="1" collapsed="1"/>
    <col min="8" max="8" width="9" customWidth="1" collapsed="1"/>
    <col min="9" max="9" width="11.109375" customWidth="1" collapsed="1"/>
  </cols>
  <sheetData>
    <row r="1" spans="1:9" ht="25.05" customHeight="1">
      <c r="A1" s="2" t="s">
        <v>121</v>
      </c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</row>
    <row r="2" spans="1:9" ht="15" customHeight="1">
      <c r="A2">
        <f t="shared" ref="A2:A40" si="0">YEAR(B2)</f>
        <v>2019</v>
      </c>
      <c r="B2" s="1">
        <v>43468</v>
      </c>
      <c r="C2" t="s">
        <v>8</v>
      </c>
      <c r="D2" t="s">
        <v>9</v>
      </c>
      <c r="E2" t="s">
        <v>10</v>
      </c>
      <c r="F2" t="s">
        <v>11</v>
      </c>
      <c r="G2" t="s">
        <v>34</v>
      </c>
      <c r="H2">
        <v>2125</v>
      </c>
      <c r="I2" s="1">
        <v>43466</v>
      </c>
    </row>
    <row r="3" spans="1:9" ht="15" customHeight="1">
      <c r="A3">
        <f t="shared" si="0"/>
        <v>2019</v>
      </c>
      <c r="B3" s="1">
        <v>43468</v>
      </c>
      <c r="C3" t="s">
        <v>13</v>
      </c>
      <c r="D3" t="s">
        <v>9</v>
      </c>
      <c r="E3" t="s">
        <v>10</v>
      </c>
      <c r="F3" t="s">
        <v>14</v>
      </c>
      <c r="G3" t="s">
        <v>15</v>
      </c>
      <c r="H3">
        <v>90</v>
      </c>
      <c r="I3" s="1">
        <v>43465</v>
      </c>
    </row>
    <row r="4" spans="1:9" ht="15" customHeight="1">
      <c r="A4">
        <f t="shared" si="0"/>
        <v>2019</v>
      </c>
      <c r="B4" s="1">
        <v>43503</v>
      </c>
      <c r="C4" t="s">
        <v>35</v>
      </c>
      <c r="D4" t="s">
        <v>36</v>
      </c>
      <c r="E4" t="s">
        <v>10</v>
      </c>
      <c r="F4" t="s">
        <v>37</v>
      </c>
      <c r="G4" t="s">
        <v>38</v>
      </c>
      <c r="H4">
        <v>8913.25</v>
      </c>
      <c r="I4" s="1">
        <v>43460</v>
      </c>
    </row>
    <row r="5" spans="1:9" ht="15" customHeight="1">
      <c r="A5">
        <f t="shared" si="0"/>
        <v>2019</v>
      </c>
      <c r="B5" s="1">
        <v>43510</v>
      </c>
      <c r="C5" t="s">
        <v>24</v>
      </c>
      <c r="D5" t="s">
        <v>25</v>
      </c>
      <c r="E5" t="s">
        <v>18</v>
      </c>
      <c r="F5" t="s">
        <v>26</v>
      </c>
      <c r="G5" t="s">
        <v>20</v>
      </c>
      <c r="H5">
        <v>1283.1400000000001</v>
      </c>
      <c r="I5" s="1">
        <v>43475</v>
      </c>
    </row>
    <row r="6" spans="1:9" ht="15" customHeight="1">
      <c r="A6">
        <f t="shared" si="0"/>
        <v>2019</v>
      </c>
      <c r="B6" s="1">
        <v>43510</v>
      </c>
      <c r="C6" t="s">
        <v>27</v>
      </c>
      <c r="D6" t="s">
        <v>17</v>
      </c>
      <c r="E6" t="s">
        <v>18</v>
      </c>
      <c r="F6" t="s">
        <v>28</v>
      </c>
      <c r="G6" t="s">
        <v>20</v>
      </c>
      <c r="H6">
        <v>764.92</v>
      </c>
      <c r="I6" s="1">
        <v>43465</v>
      </c>
    </row>
    <row r="7" spans="1:9" ht="15" customHeight="1">
      <c r="A7">
        <f t="shared" si="0"/>
        <v>2019</v>
      </c>
      <c r="B7" s="1">
        <v>43510</v>
      </c>
      <c r="C7" t="s">
        <v>27</v>
      </c>
      <c r="D7" t="s">
        <v>17</v>
      </c>
      <c r="E7" t="s">
        <v>18</v>
      </c>
      <c r="F7" t="s">
        <v>28</v>
      </c>
      <c r="G7" t="s">
        <v>20</v>
      </c>
      <c r="H7">
        <v>216</v>
      </c>
      <c r="I7" s="1">
        <v>43465</v>
      </c>
    </row>
    <row r="8" spans="1:9" ht="15" customHeight="1">
      <c r="A8">
        <f t="shared" si="0"/>
        <v>2019</v>
      </c>
      <c r="B8" s="1">
        <v>43510</v>
      </c>
      <c r="C8" t="s">
        <v>29</v>
      </c>
      <c r="D8" t="s">
        <v>17</v>
      </c>
      <c r="E8" t="s">
        <v>18</v>
      </c>
      <c r="F8" t="s">
        <v>30</v>
      </c>
      <c r="G8" t="s">
        <v>20</v>
      </c>
      <c r="H8">
        <v>576</v>
      </c>
      <c r="I8" s="1">
        <v>43251</v>
      </c>
    </row>
    <row r="9" spans="1:9" ht="15" customHeight="1">
      <c r="A9">
        <f t="shared" si="0"/>
        <v>2019</v>
      </c>
      <c r="B9" s="1">
        <v>43517</v>
      </c>
      <c r="C9" t="s">
        <v>32</v>
      </c>
      <c r="D9" t="s">
        <v>17</v>
      </c>
      <c r="E9" t="s">
        <v>18</v>
      </c>
      <c r="F9" t="s">
        <v>33</v>
      </c>
      <c r="G9" t="s">
        <v>20</v>
      </c>
      <c r="H9">
        <v>534.48</v>
      </c>
      <c r="I9" s="1">
        <v>43481</v>
      </c>
    </row>
    <row r="10" spans="1:9" ht="15" customHeight="1">
      <c r="A10">
        <f t="shared" si="0"/>
        <v>2019</v>
      </c>
      <c r="B10" s="1">
        <v>43524</v>
      </c>
      <c r="C10" t="s">
        <v>13</v>
      </c>
      <c r="D10" t="s">
        <v>9</v>
      </c>
      <c r="E10" t="s">
        <v>10</v>
      </c>
      <c r="F10" t="s">
        <v>14</v>
      </c>
      <c r="G10" t="s">
        <v>15</v>
      </c>
      <c r="H10">
        <v>180</v>
      </c>
      <c r="I10" s="1">
        <v>43515</v>
      </c>
    </row>
    <row r="11" spans="1:9" ht="15" customHeight="1">
      <c r="A11">
        <f t="shared" si="0"/>
        <v>2019</v>
      </c>
      <c r="B11" s="1">
        <v>43553</v>
      </c>
      <c r="C11" t="s">
        <v>16</v>
      </c>
      <c r="D11" t="s">
        <v>17</v>
      </c>
      <c r="E11" t="s">
        <v>18</v>
      </c>
      <c r="F11" t="s">
        <v>19</v>
      </c>
      <c r="G11" t="s">
        <v>20</v>
      </c>
      <c r="H11">
        <v>379.36</v>
      </c>
      <c r="I11" s="1">
        <v>43481</v>
      </c>
    </row>
    <row r="12" spans="1:9" ht="15" customHeight="1">
      <c r="A12">
        <f t="shared" si="0"/>
        <v>2019</v>
      </c>
      <c r="B12" s="1">
        <v>43553</v>
      </c>
      <c r="C12" t="s">
        <v>39</v>
      </c>
      <c r="D12" t="s">
        <v>40</v>
      </c>
      <c r="E12" t="s">
        <v>18</v>
      </c>
      <c r="F12" t="s">
        <v>41</v>
      </c>
      <c r="G12" t="s">
        <v>20</v>
      </c>
      <c r="H12">
        <v>2430</v>
      </c>
      <c r="I12" s="1">
        <v>43398</v>
      </c>
    </row>
    <row r="13" spans="1:9" ht="15" customHeight="1">
      <c r="A13">
        <f t="shared" si="0"/>
        <v>2019</v>
      </c>
      <c r="B13" s="1">
        <v>43553</v>
      </c>
      <c r="C13" t="s">
        <v>42</v>
      </c>
      <c r="D13" t="s">
        <v>43</v>
      </c>
      <c r="E13" t="s">
        <v>18</v>
      </c>
      <c r="F13" t="s">
        <v>44</v>
      </c>
      <c r="G13" t="s">
        <v>20</v>
      </c>
      <c r="H13">
        <v>390.94</v>
      </c>
      <c r="I13" s="1">
        <v>43511</v>
      </c>
    </row>
    <row r="14" spans="1:9" ht="15" customHeight="1">
      <c r="A14">
        <f t="shared" si="0"/>
        <v>2019</v>
      </c>
      <c r="B14" s="1">
        <v>43553</v>
      </c>
      <c r="C14" t="s">
        <v>32</v>
      </c>
      <c r="D14" t="s">
        <v>17</v>
      </c>
      <c r="E14" t="s">
        <v>18</v>
      </c>
      <c r="F14" t="s">
        <v>33</v>
      </c>
      <c r="G14" t="s">
        <v>20</v>
      </c>
      <c r="H14">
        <v>294.58</v>
      </c>
      <c r="I14" s="1">
        <v>43481</v>
      </c>
    </row>
    <row r="15" spans="1:9" ht="15" customHeight="1">
      <c r="A15">
        <f t="shared" si="0"/>
        <v>2019</v>
      </c>
      <c r="B15" s="1">
        <v>43553</v>
      </c>
      <c r="C15" t="s">
        <v>45</v>
      </c>
      <c r="D15" t="s">
        <v>46</v>
      </c>
      <c r="E15" t="s">
        <v>18</v>
      </c>
      <c r="F15" t="s">
        <v>47</v>
      </c>
      <c r="G15" t="s">
        <v>20</v>
      </c>
      <c r="H15">
        <v>1152</v>
      </c>
      <c r="I15" s="1">
        <v>43503</v>
      </c>
    </row>
    <row r="16" spans="1:9" ht="15" customHeight="1">
      <c r="A16">
        <f t="shared" si="0"/>
        <v>2019</v>
      </c>
      <c r="B16" s="1">
        <v>43553</v>
      </c>
      <c r="C16" t="s">
        <v>29</v>
      </c>
      <c r="D16" t="s">
        <v>17</v>
      </c>
      <c r="E16" t="s">
        <v>18</v>
      </c>
      <c r="F16" t="s">
        <v>30</v>
      </c>
      <c r="G16" t="s">
        <v>20</v>
      </c>
      <c r="H16">
        <v>2212.7600000000002</v>
      </c>
      <c r="I16" s="1">
        <v>43396</v>
      </c>
    </row>
    <row r="17" spans="1:9" ht="15" customHeight="1">
      <c r="A17">
        <f t="shared" si="0"/>
        <v>2019</v>
      </c>
      <c r="B17" s="1">
        <v>43559</v>
      </c>
      <c r="C17" t="s">
        <v>8</v>
      </c>
      <c r="D17" t="s">
        <v>9</v>
      </c>
      <c r="E17" t="s">
        <v>10</v>
      </c>
      <c r="F17" t="s">
        <v>11</v>
      </c>
      <c r="G17" t="s">
        <v>48</v>
      </c>
      <c r="H17">
        <v>2125</v>
      </c>
      <c r="I17" s="1">
        <v>43556</v>
      </c>
    </row>
    <row r="18" spans="1:9" ht="15" customHeight="1">
      <c r="A18">
        <f t="shared" si="0"/>
        <v>2019</v>
      </c>
      <c r="B18" s="1">
        <v>43559</v>
      </c>
      <c r="C18" t="s">
        <v>13</v>
      </c>
      <c r="D18" t="s">
        <v>9</v>
      </c>
      <c r="E18" t="s">
        <v>10</v>
      </c>
      <c r="F18" t="s">
        <v>14</v>
      </c>
      <c r="G18" t="s">
        <v>15</v>
      </c>
      <c r="H18">
        <v>180</v>
      </c>
      <c r="I18" s="1">
        <v>43545</v>
      </c>
    </row>
    <row r="19" spans="1:9" ht="15" customHeight="1">
      <c r="A19">
        <f t="shared" si="0"/>
        <v>2019</v>
      </c>
      <c r="B19" s="1">
        <v>43559</v>
      </c>
      <c r="C19" t="s">
        <v>49</v>
      </c>
      <c r="D19" t="s">
        <v>9</v>
      </c>
      <c r="E19" t="s">
        <v>10</v>
      </c>
      <c r="F19" t="s">
        <v>50</v>
      </c>
      <c r="G19" t="s">
        <v>51</v>
      </c>
      <c r="H19">
        <v>1800</v>
      </c>
      <c r="I19" s="1">
        <v>43521</v>
      </c>
    </row>
    <row r="20" spans="1:9" ht="15" customHeight="1">
      <c r="A20">
        <f t="shared" si="0"/>
        <v>2019</v>
      </c>
      <c r="B20" s="1">
        <v>43573</v>
      </c>
      <c r="C20" t="s">
        <v>27</v>
      </c>
      <c r="D20" t="s">
        <v>17</v>
      </c>
      <c r="E20" t="s">
        <v>18</v>
      </c>
      <c r="F20" t="s">
        <v>28</v>
      </c>
      <c r="G20" t="s">
        <v>20</v>
      </c>
      <c r="H20">
        <v>780.98</v>
      </c>
      <c r="I20" s="1">
        <v>43555</v>
      </c>
    </row>
    <row r="21" spans="1:9" ht="15" customHeight="1">
      <c r="A21">
        <f t="shared" si="0"/>
        <v>2019</v>
      </c>
      <c r="B21" s="1">
        <v>43573</v>
      </c>
      <c r="C21" t="s">
        <v>27</v>
      </c>
      <c r="D21" t="s">
        <v>17</v>
      </c>
      <c r="E21" t="s">
        <v>18</v>
      </c>
      <c r="F21" t="s">
        <v>28</v>
      </c>
      <c r="G21" t="s">
        <v>20</v>
      </c>
      <c r="H21">
        <v>220.54</v>
      </c>
      <c r="I21" s="1">
        <v>43555</v>
      </c>
    </row>
    <row r="22" spans="1:9" ht="15" customHeight="1">
      <c r="A22">
        <f t="shared" si="0"/>
        <v>2019</v>
      </c>
      <c r="B22" s="1">
        <v>43598</v>
      </c>
      <c r="C22" t="s">
        <v>29</v>
      </c>
      <c r="D22" t="s">
        <v>17</v>
      </c>
      <c r="E22" t="s">
        <v>18</v>
      </c>
      <c r="F22" t="s">
        <v>30</v>
      </c>
      <c r="G22" t="s">
        <v>20</v>
      </c>
      <c r="H22">
        <v>1106.3800000000001</v>
      </c>
      <c r="I22" s="1">
        <v>43598</v>
      </c>
    </row>
    <row r="23" spans="1:9" ht="15" customHeight="1">
      <c r="A23">
        <f t="shared" si="0"/>
        <v>2019</v>
      </c>
      <c r="B23" s="1">
        <v>43620</v>
      </c>
      <c r="C23" t="s">
        <v>52</v>
      </c>
      <c r="D23" t="s">
        <v>17</v>
      </c>
      <c r="E23" t="s">
        <v>18</v>
      </c>
      <c r="F23" t="s">
        <v>53</v>
      </c>
      <c r="G23" t="s">
        <v>20</v>
      </c>
      <c r="H23">
        <v>24586.22</v>
      </c>
      <c r="I23" s="1">
        <v>43620</v>
      </c>
    </row>
    <row r="24" spans="1:9" ht="15" customHeight="1">
      <c r="A24">
        <f t="shared" si="0"/>
        <v>2019</v>
      </c>
      <c r="B24" s="1">
        <v>43629</v>
      </c>
      <c r="C24" t="s">
        <v>29</v>
      </c>
      <c r="D24" t="s">
        <v>17</v>
      </c>
      <c r="E24" t="s">
        <v>18</v>
      </c>
      <c r="F24" t="s">
        <v>30</v>
      </c>
      <c r="G24" t="s">
        <v>20</v>
      </c>
      <c r="H24">
        <v>829.79</v>
      </c>
      <c r="I24" s="1">
        <v>43623</v>
      </c>
    </row>
    <row r="25" spans="1:9" ht="15" customHeight="1">
      <c r="A25">
        <f t="shared" si="0"/>
        <v>2019</v>
      </c>
      <c r="B25" s="1">
        <v>43629</v>
      </c>
      <c r="C25" t="s">
        <v>52</v>
      </c>
      <c r="D25" t="s">
        <v>17</v>
      </c>
      <c r="E25" t="s">
        <v>18</v>
      </c>
      <c r="F25" t="s">
        <v>53</v>
      </c>
      <c r="G25" t="s">
        <v>20</v>
      </c>
      <c r="H25">
        <v>23093.15</v>
      </c>
      <c r="I25" s="1">
        <v>43615</v>
      </c>
    </row>
    <row r="26" spans="1:9" ht="15" customHeight="1">
      <c r="A26">
        <f t="shared" si="0"/>
        <v>2019</v>
      </c>
      <c r="B26" s="1">
        <v>43647</v>
      </c>
      <c r="C26" t="s">
        <v>8</v>
      </c>
      <c r="D26" t="s">
        <v>9</v>
      </c>
      <c r="E26" t="s">
        <v>10</v>
      </c>
      <c r="F26" t="s">
        <v>11</v>
      </c>
      <c r="G26" t="s">
        <v>54</v>
      </c>
      <c r="H26">
        <v>2125</v>
      </c>
      <c r="I26" s="1">
        <v>43647</v>
      </c>
    </row>
    <row r="27" spans="1:9" ht="15" customHeight="1">
      <c r="A27">
        <f t="shared" si="0"/>
        <v>2019</v>
      </c>
      <c r="B27" s="1">
        <v>43647</v>
      </c>
      <c r="C27" t="s">
        <v>13</v>
      </c>
      <c r="D27" t="s">
        <v>9</v>
      </c>
      <c r="E27" t="s">
        <v>10</v>
      </c>
      <c r="F27" t="s">
        <v>14</v>
      </c>
      <c r="G27" t="s">
        <v>20</v>
      </c>
      <c r="H27">
        <v>180</v>
      </c>
      <c r="I27" s="1">
        <v>43579</v>
      </c>
    </row>
    <row r="28" spans="1:9" ht="15" customHeight="1">
      <c r="A28">
        <f t="shared" si="0"/>
        <v>2019</v>
      </c>
      <c r="B28" s="1">
        <v>43647</v>
      </c>
      <c r="C28" t="s">
        <v>13</v>
      </c>
      <c r="D28" t="s">
        <v>9</v>
      </c>
      <c r="E28" t="s">
        <v>10</v>
      </c>
      <c r="F28" t="s">
        <v>14</v>
      </c>
      <c r="G28" t="s">
        <v>20</v>
      </c>
      <c r="H28">
        <v>180</v>
      </c>
      <c r="I28" s="1">
        <v>43606</v>
      </c>
    </row>
    <row r="29" spans="1:9" ht="15" customHeight="1">
      <c r="A29">
        <f t="shared" si="0"/>
        <v>2019</v>
      </c>
      <c r="B29" s="1">
        <v>43647</v>
      </c>
      <c r="C29" t="s">
        <v>13</v>
      </c>
      <c r="D29" t="s">
        <v>9</v>
      </c>
      <c r="E29" t="s">
        <v>10</v>
      </c>
      <c r="F29" t="s">
        <v>14</v>
      </c>
      <c r="G29" t="s">
        <v>20</v>
      </c>
      <c r="H29">
        <v>180</v>
      </c>
      <c r="I29" s="1">
        <v>43634</v>
      </c>
    </row>
    <row r="30" spans="1:9" ht="15" customHeight="1">
      <c r="A30">
        <f t="shared" si="0"/>
        <v>2019</v>
      </c>
      <c r="B30" s="1">
        <v>43663</v>
      </c>
      <c r="C30" t="s">
        <v>24</v>
      </c>
      <c r="D30" t="s">
        <v>25</v>
      </c>
      <c r="E30" t="s">
        <v>18</v>
      </c>
      <c r="F30" t="s">
        <v>26</v>
      </c>
      <c r="G30" t="s">
        <v>20</v>
      </c>
      <c r="H30">
        <v>1283.1400000000001</v>
      </c>
      <c r="I30" s="1">
        <v>43656</v>
      </c>
    </row>
    <row r="31" spans="1:9" ht="15" customHeight="1">
      <c r="A31">
        <f t="shared" si="0"/>
        <v>2019</v>
      </c>
      <c r="B31" s="1">
        <v>43663</v>
      </c>
      <c r="C31" t="s">
        <v>27</v>
      </c>
      <c r="D31" t="s">
        <v>17</v>
      </c>
      <c r="E31" t="s">
        <v>18</v>
      </c>
      <c r="F31" t="s">
        <v>28</v>
      </c>
      <c r="G31" t="s">
        <v>20</v>
      </c>
      <c r="H31">
        <v>220.54</v>
      </c>
      <c r="I31" s="1">
        <v>43644</v>
      </c>
    </row>
    <row r="32" spans="1:9" ht="15" customHeight="1">
      <c r="A32">
        <f t="shared" si="0"/>
        <v>2019</v>
      </c>
      <c r="B32" s="1">
        <v>43663</v>
      </c>
      <c r="C32" t="s">
        <v>27</v>
      </c>
      <c r="D32" t="s">
        <v>17</v>
      </c>
      <c r="E32" t="s">
        <v>18</v>
      </c>
      <c r="F32" t="s">
        <v>28</v>
      </c>
      <c r="G32" t="s">
        <v>20</v>
      </c>
      <c r="H32">
        <v>780.98</v>
      </c>
      <c r="I32" s="1">
        <v>43644</v>
      </c>
    </row>
    <row r="33" spans="1:9" ht="15" customHeight="1">
      <c r="A33">
        <f t="shared" si="0"/>
        <v>2019</v>
      </c>
      <c r="B33" s="1">
        <v>43671</v>
      </c>
      <c r="C33" t="s">
        <v>16</v>
      </c>
      <c r="D33" t="s">
        <v>17</v>
      </c>
      <c r="E33" t="s">
        <v>18</v>
      </c>
      <c r="F33" t="s">
        <v>19</v>
      </c>
      <c r="G33" t="s">
        <v>20</v>
      </c>
      <c r="H33">
        <v>2376.4299999999998</v>
      </c>
      <c r="I33" s="1">
        <v>43646</v>
      </c>
    </row>
    <row r="34" spans="1:9" ht="15" customHeight="1">
      <c r="A34">
        <f t="shared" si="0"/>
        <v>2019</v>
      </c>
      <c r="B34" s="1">
        <v>43739</v>
      </c>
      <c r="C34" t="s">
        <v>8</v>
      </c>
      <c r="D34" t="s">
        <v>9</v>
      </c>
      <c r="E34" t="s">
        <v>10</v>
      </c>
      <c r="F34" t="s">
        <v>11</v>
      </c>
      <c r="G34" t="s">
        <v>55</v>
      </c>
      <c r="H34">
        <v>2125</v>
      </c>
      <c r="I34" s="1">
        <v>43739</v>
      </c>
    </row>
    <row r="35" spans="1:9" ht="15" customHeight="1">
      <c r="A35">
        <f t="shared" si="0"/>
        <v>2019</v>
      </c>
      <c r="B35" s="1">
        <v>43754</v>
      </c>
      <c r="C35" t="s">
        <v>29</v>
      </c>
      <c r="D35" t="s">
        <v>17</v>
      </c>
      <c r="E35" t="s">
        <v>18</v>
      </c>
      <c r="F35" t="s">
        <v>30</v>
      </c>
      <c r="G35" t="s">
        <v>20</v>
      </c>
      <c r="H35">
        <v>576</v>
      </c>
      <c r="I35" s="1">
        <v>43754</v>
      </c>
    </row>
    <row r="36" spans="1:9" ht="15" customHeight="1">
      <c r="A36">
        <f t="shared" si="0"/>
        <v>2019</v>
      </c>
      <c r="B36" s="1">
        <v>43754</v>
      </c>
      <c r="C36" t="s">
        <v>52</v>
      </c>
      <c r="D36" t="s">
        <v>17</v>
      </c>
      <c r="E36" t="s">
        <v>18</v>
      </c>
      <c r="F36" t="s">
        <v>53</v>
      </c>
      <c r="G36" t="s">
        <v>20</v>
      </c>
      <c r="H36">
        <v>6495.45</v>
      </c>
      <c r="I36" s="1">
        <v>43754</v>
      </c>
    </row>
    <row r="37" spans="1:9" ht="15" customHeight="1">
      <c r="A37">
        <f t="shared" si="0"/>
        <v>2019</v>
      </c>
      <c r="B37" s="1">
        <v>43755</v>
      </c>
      <c r="C37" t="s">
        <v>27</v>
      </c>
      <c r="D37" t="s">
        <v>17</v>
      </c>
      <c r="E37" t="s">
        <v>18</v>
      </c>
      <c r="F37" t="s">
        <v>28</v>
      </c>
      <c r="G37" t="s">
        <v>20</v>
      </c>
      <c r="H37">
        <v>220.54</v>
      </c>
      <c r="I37" s="1">
        <v>43738</v>
      </c>
    </row>
    <row r="38" spans="1:9" ht="15" customHeight="1">
      <c r="A38">
        <f t="shared" si="0"/>
        <v>2019</v>
      </c>
      <c r="B38" s="1">
        <v>43755</v>
      </c>
      <c r="C38" t="s">
        <v>27</v>
      </c>
      <c r="D38" t="s">
        <v>17</v>
      </c>
      <c r="E38" t="s">
        <v>18</v>
      </c>
      <c r="F38" t="s">
        <v>28</v>
      </c>
      <c r="G38" t="s">
        <v>20</v>
      </c>
      <c r="H38">
        <v>780.98</v>
      </c>
      <c r="I38" s="1">
        <v>43738</v>
      </c>
    </row>
    <row r="39" spans="1:9" ht="15" customHeight="1">
      <c r="A39">
        <f t="shared" si="0"/>
        <v>2019</v>
      </c>
      <c r="B39" s="1">
        <v>43769</v>
      </c>
      <c r="C39" t="s">
        <v>13</v>
      </c>
      <c r="D39" t="s">
        <v>9</v>
      </c>
      <c r="E39" t="s">
        <v>10</v>
      </c>
      <c r="F39" t="s">
        <v>14</v>
      </c>
      <c r="G39" t="s">
        <v>15</v>
      </c>
      <c r="H39">
        <v>90</v>
      </c>
      <c r="I39" s="1">
        <v>43759</v>
      </c>
    </row>
    <row r="40" spans="1:9" ht="15" customHeight="1">
      <c r="A40">
        <f t="shared" si="0"/>
        <v>2019</v>
      </c>
      <c r="B40" s="1">
        <v>43830</v>
      </c>
      <c r="C40" t="s">
        <v>13</v>
      </c>
      <c r="D40" t="s">
        <v>9</v>
      </c>
      <c r="E40" t="s">
        <v>10</v>
      </c>
      <c r="F40" t="s">
        <v>14</v>
      </c>
      <c r="G40" t="s">
        <v>15</v>
      </c>
      <c r="H40">
        <v>18</v>
      </c>
      <c r="I40" s="1">
        <v>43789</v>
      </c>
    </row>
  </sheetData>
  <autoFilter ref="A1:I1">
    <sortState ref="A2:I126">
      <sortCondition ref="A1"/>
    </sortState>
  </autoFilter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I42"/>
  <sheetViews>
    <sheetView workbookViewId="0">
      <pane ySplit="1" topLeftCell="A2" activePane="bottomLeft" state="frozen"/>
      <selection pane="bottomLeft" activeCell="A6" sqref="A6:H8"/>
    </sheetView>
  </sheetViews>
  <sheetFormatPr baseColWidth="10" defaultColWidth="8.88671875" defaultRowHeight="14.4"/>
  <cols>
    <col min="2" max="2" width="19.44140625" customWidth="1" collapsed="1"/>
    <col min="3" max="3" width="27.44140625" customWidth="1" collapsed="1"/>
    <col min="4" max="4" width="30.6640625" customWidth="1" collapsed="1"/>
    <col min="5" max="5" width="22.44140625" customWidth="1" collapsed="1"/>
    <col min="6" max="6" width="25.33203125" customWidth="1" collapsed="1"/>
    <col min="7" max="7" width="33.88671875" customWidth="1" collapsed="1"/>
    <col min="8" max="8" width="9" customWidth="1" collapsed="1"/>
    <col min="9" max="9" width="11.109375" customWidth="1" collapsed="1"/>
  </cols>
  <sheetData>
    <row r="1" spans="1:9" ht="25.05" customHeight="1">
      <c r="A1" s="2" t="s">
        <v>121</v>
      </c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</row>
    <row r="2" spans="1:9" ht="15" customHeight="1">
      <c r="A2">
        <f t="shared" ref="A2:A42" si="0">YEAR(B2)</f>
        <v>2020</v>
      </c>
      <c r="B2" s="1">
        <v>44104</v>
      </c>
      <c r="C2" t="s">
        <v>45</v>
      </c>
      <c r="D2" t="s">
        <v>46</v>
      </c>
      <c r="E2" t="s">
        <v>10</v>
      </c>
      <c r="F2" t="s">
        <v>75</v>
      </c>
      <c r="G2" t="s">
        <v>76</v>
      </c>
      <c r="H2">
        <v>1152</v>
      </c>
      <c r="I2" s="1">
        <v>43735</v>
      </c>
    </row>
    <row r="3" spans="1:9" ht="15" customHeight="1">
      <c r="A3">
        <f t="shared" si="0"/>
        <v>2020</v>
      </c>
      <c r="B3" s="1">
        <v>43874</v>
      </c>
      <c r="C3" t="s">
        <v>16</v>
      </c>
      <c r="D3" t="s">
        <v>17</v>
      </c>
      <c r="E3" t="s">
        <v>18</v>
      </c>
      <c r="F3" t="s">
        <v>19</v>
      </c>
      <c r="G3" t="s">
        <v>20</v>
      </c>
      <c r="H3">
        <v>386.27</v>
      </c>
      <c r="I3" s="1">
        <v>43843</v>
      </c>
    </row>
    <row r="4" spans="1:9" ht="15" customHeight="1">
      <c r="A4">
        <f t="shared" si="0"/>
        <v>2020</v>
      </c>
      <c r="B4" s="1">
        <v>43902</v>
      </c>
      <c r="C4" t="s">
        <v>16</v>
      </c>
      <c r="D4" t="s">
        <v>17</v>
      </c>
      <c r="E4" t="s">
        <v>18</v>
      </c>
      <c r="F4" t="s">
        <v>19</v>
      </c>
      <c r="G4" t="s">
        <v>20</v>
      </c>
      <c r="H4">
        <v>184.09</v>
      </c>
      <c r="I4" s="1">
        <v>43843</v>
      </c>
    </row>
    <row r="5" spans="1:9" ht="15" customHeight="1">
      <c r="A5">
        <f t="shared" si="0"/>
        <v>2020</v>
      </c>
      <c r="B5" s="1">
        <v>44168</v>
      </c>
      <c r="C5" t="s">
        <v>16</v>
      </c>
      <c r="D5" t="s">
        <v>17</v>
      </c>
      <c r="E5" t="s">
        <v>10</v>
      </c>
      <c r="F5" t="s">
        <v>82</v>
      </c>
      <c r="G5" t="s">
        <v>83</v>
      </c>
      <c r="H5">
        <v>1170.18</v>
      </c>
      <c r="I5" s="1">
        <v>44071</v>
      </c>
    </row>
    <row r="6" spans="1:9" ht="15" customHeight="1">
      <c r="A6">
        <f t="shared" si="0"/>
        <v>2020</v>
      </c>
      <c r="B6" s="1">
        <v>44123</v>
      </c>
      <c r="C6" t="s">
        <v>29</v>
      </c>
      <c r="D6" t="s">
        <v>17</v>
      </c>
      <c r="E6" t="s">
        <v>10</v>
      </c>
      <c r="F6" t="s">
        <v>79</v>
      </c>
      <c r="G6" t="s">
        <v>20</v>
      </c>
      <c r="H6">
        <v>288</v>
      </c>
      <c r="I6" s="1">
        <v>44035</v>
      </c>
    </row>
    <row r="7" spans="1:9" ht="15" customHeight="1">
      <c r="A7">
        <f t="shared" si="0"/>
        <v>2020</v>
      </c>
      <c r="B7" s="1">
        <v>44123</v>
      </c>
      <c r="C7" t="s">
        <v>29</v>
      </c>
      <c r="D7" t="s">
        <v>17</v>
      </c>
      <c r="E7" t="s">
        <v>10</v>
      </c>
      <c r="F7" t="s">
        <v>79</v>
      </c>
      <c r="G7" t="s">
        <v>20</v>
      </c>
      <c r="H7">
        <v>1382.98</v>
      </c>
      <c r="I7" s="1">
        <v>44035</v>
      </c>
    </row>
    <row r="8" spans="1:9" ht="15" customHeight="1">
      <c r="A8">
        <f t="shared" si="0"/>
        <v>2020</v>
      </c>
      <c r="B8" s="1">
        <v>44123</v>
      </c>
      <c r="C8" t="s">
        <v>29</v>
      </c>
      <c r="D8" t="s">
        <v>17</v>
      </c>
      <c r="E8" t="s">
        <v>10</v>
      </c>
      <c r="F8" t="s">
        <v>79</v>
      </c>
      <c r="G8" t="s">
        <v>20</v>
      </c>
      <c r="H8">
        <v>576</v>
      </c>
      <c r="I8" s="1">
        <v>44073</v>
      </c>
    </row>
    <row r="9" spans="1:9" ht="15" customHeight="1">
      <c r="A9">
        <f t="shared" si="0"/>
        <v>2020</v>
      </c>
      <c r="B9" s="1">
        <v>43867</v>
      </c>
      <c r="C9" t="s">
        <v>35</v>
      </c>
      <c r="D9" t="s">
        <v>36</v>
      </c>
      <c r="E9" t="s">
        <v>10</v>
      </c>
      <c r="F9" t="s">
        <v>37</v>
      </c>
      <c r="G9" t="s">
        <v>38</v>
      </c>
      <c r="H9">
        <v>8973.49</v>
      </c>
      <c r="I9" s="1">
        <v>43850</v>
      </c>
    </row>
    <row r="10" spans="1:9" ht="15" customHeight="1">
      <c r="A10">
        <f t="shared" si="0"/>
        <v>2020</v>
      </c>
      <c r="B10" s="1">
        <v>44042</v>
      </c>
      <c r="C10" t="s">
        <v>49</v>
      </c>
      <c r="D10" t="s">
        <v>9</v>
      </c>
      <c r="E10" t="s">
        <v>10</v>
      </c>
      <c r="F10" t="s">
        <v>50</v>
      </c>
      <c r="G10" t="s">
        <v>74</v>
      </c>
      <c r="H10">
        <v>189</v>
      </c>
      <c r="I10" s="1">
        <v>44020</v>
      </c>
    </row>
    <row r="11" spans="1:9" ht="15" customHeight="1">
      <c r="A11">
        <f t="shared" si="0"/>
        <v>2020</v>
      </c>
      <c r="B11" s="1">
        <v>43832</v>
      </c>
      <c r="C11" t="s">
        <v>8</v>
      </c>
      <c r="D11" t="s">
        <v>9</v>
      </c>
      <c r="E11" t="s">
        <v>10</v>
      </c>
      <c r="F11" t="s">
        <v>11</v>
      </c>
      <c r="G11" t="s">
        <v>56</v>
      </c>
      <c r="H11">
        <v>2125</v>
      </c>
      <c r="I11" s="1">
        <v>43831</v>
      </c>
    </row>
    <row r="12" spans="1:9" ht="15" customHeight="1">
      <c r="A12">
        <f t="shared" si="0"/>
        <v>2020</v>
      </c>
      <c r="B12" s="1">
        <v>43924</v>
      </c>
      <c r="C12" t="s">
        <v>8</v>
      </c>
      <c r="D12" t="s">
        <v>9</v>
      </c>
      <c r="E12" t="s">
        <v>10</v>
      </c>
      <c r="F12" t="s">
        <v>11</v>
      </c>
      <c r="G12" t="s">
        <v>65</v>
      </c>
      <c r="H12">
        <v>2125</v>
      </c>
      <c r="I12" s="1">
        <v>43922</v>
      </c>
    </row>
    <row r="13" spans="1:9" ht="15" customHeight="1">
      <c r="A13">
        <f t="shared" si="0"/>
        <v>2020</v>
      </c>
      <c r="B13" s="1">
        <v>44013</v>
      </c>
      <c r="C13" t="s">
        <v>8</v>
      </c>
      <c r="D13" t="s">
        <v>9</v>
      </c>
      <c r="E13" t="s">
        <v>10</v>
      </c>
      <c r="F13" t="s">
        <v>11</v>
      </c>
      <c r="G13" t="s">
        <v>70</v>
      </c>
      <c r="H13">
        <v>2125</v>
      </c>
      <c r="I13" s="1">
        <v>44013</v>
      </c>
    </row>
    <row r="14" spans="1:9" ht="15" customHeight="1">
      <c r="A14">
        <f t="shared" si="0"/>
        <v>2020</v>
      </c>
      <c r="B14" s="1">
        <v>44118</v>
      </c>
      <c r="C14" t="s">
        <v>8</v>
      </c>
      <c r="D14" t="s">
        <v>9</v>
      </c>
      <c r="E14" t="s">
        <v>10</v>
      </c>
      <c r="F14" t="s">
        <v>11</v>
      </c>
      <c r="G14" t="s">
        <v>77</v>
      </c>
      <c r="H14">
        <v>2125</v>
      </c>
      <c r="I14" s="1">
        <v>44105</v>
      </c>
    </row>
    <row r="15" spans="1:9" ht="15" customHeight="1">
      <c r="A15">
        <f t="shared" si="0"/>
        <v>2020</v>
      </c>
      <c r="B15" s="1">
        <v>43837</v>
      </c>
      <c r="C15" t="s">
        <v>52</v>
      </c>
      <c r="D15" t="s">
        <v>17</v>
      </c>
      <c r="E15" t="s">
        <v>18</v>
      </c>
      <c r="F15" t="s">
        <v>53</v>
      </c>
      <c r="G15" t="s">
        <v>20</v>
      </c>
      <c r="H15">
        <v>1299.0899999999999</v>
      </c>
      <c r="I15" s="1">
        <v>43837</v>
      </c>
    </row>
    <row r="16" spans="1:9" ht="15" customHeight="1">
      <c r="A16">
        <f t="shared" si="0"/>
        <v>2020</v>
      </c>
      <c r="B16" s="1">
        <v>44139</v>
      </c>
      <c r="C16" t="s">
        <v>52</v>
      </c>
      <c r="D16" t="s">
        <v>17</v>
      </c>
      <c r="E16" t="s">
        <v>18</v>
      </c>
      <c r="F16" t="s">
        <v>53</v>
      </c>
      <c r="G16" t="s">
        <v>20</v>
      </c>
      <c r="H16">
        <v>5991.65</v>
      </c>
      <c r="I16" s="1">
        <v>43890</v>
      </c>
    </row>
    <row r="17" spans="1:9" ht="15" customHeight="1">
      <c r="A17">
        <f t="shared" si="0"/>
        <v>2020</v>
      </c>
      <c r="B17" s="1">
        <v>43902</v>
      </c>
      <c r="C17" t="s">
        <v>24</v>
      </c>
      <c r="D17" t="s">
        <v>25</v>
      </c>
      <c r="E17" t="s">
        <v>18</v>
      </c>
      <c r="F17" t="s">
        <v>26</v>
      </c>
      <c r="G17" t="s">
        <v>20</v>
      </c>
      <c r="H17">
        <v>1333.93</v>
      </c>
      <c r="I17" s="1">
        <v>43840</v>
      </c>
    </row>
    <row r="18" spans="1:9" ht="15" customHeight="1">
      <c r="A18">
        <f t="shared" si="0"/>
        <v>2020</v>
      </c>
      <c r="B18" s="1">
        <v>44029</v>
      </c>
      <c r="C18" t="s">
        <v>24</v>
      </c>
      <c r="D18" t="s">
        <v>25</v>
      </c>
      <c r="E18" t="s">
        <v>10</v>
      </c>
      <c r="F18" t="s">
        <v>72</v>
      </c>
      <c r="G18" t="s">
        <v>73</v>
      </c>
      <c r="H18">
        <v>1333.93</v>
      </c>
      <c r="I18" s="1">
        <v>44022</v>
      </c>
    </row>
    <row r="19" spans="1:9" ht="15" customHeight="1">
      <c r="A19">
        <f t="shared" si="0"/>
        <v>2020</v>
      </c>
      <c r="B19" s="1">
        <v>44130</v>
      </c>
      <c r="C19" t="s">
        <v>24</v>
      </c>
      <c r="D19" t="s">
        <v>25</v>
      </c>
      <c r="E19" t="s">
        <v>10</v>
      </c>
      <c r="F19" t="s">
        <v>72</v>
      </c>
      <c r="G19" t="s">
        <v>81</v>
      </c>
      <c r="H19">
        <v>4341.93</v>
      </c>
      <c r="I19" s="1">
        <v>44112</v>
      </c>
    </row>
    <row r="20" spans="1:9" ht="15" customHeight="1">
      <c r="A20">
        <f t="shared" si="0"/>
        <v>2020</v>
      </c>
      <c r="B20" s="1">
        <v>43892</v>
      </c>
      <c r="C20" t="s">
        <v>13</v>
      </c>
      <c r="D20" t="s">
        <v>9</v>
      </c>
      <c r="E20" t="s">
        <v>10</v>
      </c>
      <c r="F20" t="s">
        <v>14</v>
      </c>
      <c r="G20" t="s">
        <v>15</v>
      </c>
      <c r="H20">
        <v>180</v>
      </c>
      <c r="I20" s="1">
        <v>43850</v>
      </c>
    </row>
    <row r="21" spans="1:9" ht="15" customHeight="1">
      <c r="A21">
        <f t="shared" si="0"/>
        <v>2020</v>
      </c>
      <c r="B21" s="1">
        <v>44118</v>
      </c>
      <c r="C21" t="s">
        <v>13</v>
      </c>
      <c r="D21" t="s">
        <v>9</v>
      </c>
      <c r="E21" t="s">
        <v>10</v>
      </c>
      <c r="F21" t="s">
        <v>14</v>
      </c>
      <c r="G21" t="s">
        <v>15</v>
      </c>
      <c r="H21">
        <v>90</v>
      </c>
      <c r="I21" s="1">
        <v>44095</v>
      </c>
    </row>
    <row r="22" spans="1:9" ht="15" customHeight="1">
      <c r="A22">
        <f t="shared" si="0"/>
        <v>2020</v>
      </c>
      <c r="B22" s="1">
        <v>43913</v>
      </c>
      <c r="C22" t="s">
        <v>61</v>
      </c>
      <c r="D22" t="s">
        <v>62</v>
      </c>
      <c r="E22" t="s">
        <v>10</v>
      </c>
      <c r="F22" t="s">
        <v>63</v>
      </c>
      <c r="G22" t="s">
        <v>64</v>
      </c>
      <c r="H22">
        <v>141.26</v>
      </c>
      <c r="I22" s="1">
        <v>11026</v>
      </c>
    </row>
    <row r="23" spans="1:9" ht="15" customHeight="1">
      <c r="A23">
        <f t="shared" si="0"/>
        <v>2020</v>
      </c>
      <c r="B23" s="1">
        <v>43993</v>
      </c>
      <c r="C23" t="s">
        <v>61</v>
      </c>
      <c r="D23" t="s">
        <v>62</v>
      </c>
      <c r="E23" t="s">
        <v>10</v>
      </c>
      <c r="F23" t="s">
        <v>63</v>
      </c>
      <c r="G23" t="s">
        <v>69</v>
      </c>
      <c r="H23">
        <v>187.2</v>
      </c>
      <c r="I23" s="1">
        <v>43922</v>
      </c>
    </row>
    <row r="24" spans="1:9" ht="15" customHeight="1">
      <c r="A24">
        <f t="shared" si="0"/>
        <v>2020</v>
      </c>
      <c r="B24" s="1">
        <v>44020</v>
      </c>
      <c r="C24" t="s">
        <v>61</v>
      </c>
      <c r="D24" t="s">
        <v>62</v>
      </c>
      <c r="E24" t="s">
        <v>10</v>
      </c>
      <c r="F24" t="s">
        <v>63</v>
      </c>
      <c r="G24" t="s">
        <v>71</v>
      </c>
      <c r="H24">
        <v>263.99</v>
      </c>
      <c r="I24" s="1">
        <v>44007</v>
      </c>
    </row>
    <row r="25" spans="1:9" ht="15" customHeight="1">
      <c r="A25">
        <f t="shared" si="0"/>
        <v>2020</v>
      </c>
      <c r="B25" s="1">
        <v>44123</v>
      </c>
      <c r="C25" t="s">
        <v>61</v>
      </c>
      <c r="D25" t="s">
        <v>62</v>
      </c>
      <c r="E25" t="s">
        <v>10</v>
      </c>
      <c r="F25" t="s">
        <v>63</v>
      </c>
      <c r="G25" t="s">
        <v>80</v>
      </c>
      <c r="H25">
        <v>219.6</v>
      </c>
      <c r="I25" s="1">
        <v>44099</v>
      </c>
    </row>
    <row r="26" spans="1:9" ht="15" customHeight="1">
      <c r="A26">
        <f t="shared" si="0"/>
        <v>2020</v>
      </c>
      <c r="B26" s="1">
        <v>43881</v>
      </c>
      <c r="C26" t="s">
        <v>32</v>
      </c>
      <c r="D26" t="s">
        <v>17</v>
      </c>
      <c r="E26" t="s">
        <v>18</v>
      </c>
      <c r="F26" t="s">
        <v>33</v>
      </c>
      <c r="G26" t="s">
        <v>20</v>
      </c>
      <c r="H26">
        <v>298.77</v>
      </c>
      <c r="I26" s="1">
        <v>43852</v>
      </c>
    </row>
    <row r="27" spans="1:9" ht="15" customHeight="1">
      <c r="A27">
        <f t="shared" si="0"/>
        <v>2020</v>
      </c>
      <c r="B27" s="1">
        <v>43881</v>
      </c>
      <c r="C27" t="s">
        <v>32</v>
      </c>
      <c r="D27" t="s">
        <v>17</v>
      </c>
      <c r="E27" t="s">
        <v>18</v>
      </c>
      <c r="F27" t="s">
        <v>33</v>
      </c>
      <c r="G27" t="s">
        <v>20</v>
      </c>
      <c r="H27">
        <v>542.08000000000004</v>
      </c>
      <c r="I27" s="1">
        <v>43852</v>
      </c>
    </row>
    <row r="28" spans="1:9" ht="15" customHeight="1">
      <c r="A28">
        <f t="shared" si="0"/>
        <v>2020</v>
      </c>
      <c r="B28" s="1">
        <v>43944</v>
      </c>
      <c r="C28" t="s">
        <v>32</v>
      </c>
      <c r="D28" t="s">
        <v>17</v>
      </c>
      <c r="E28" t="s">
        <v>10</v>
      </c>
      <c r="F28" t="s">
        <v>66</v>
      </c>
      <c r="G28" t="s">
        <v>67</v>
      </c>
      <c r="H28">
        <v>2310</v>
      </c>
      <c r="I28" s="1">
        <v>43916</v>
      </c>
    </row>
    <row r="29" spans="1:9" ht="15" customHeight="1">
      <c r="A29">
        <f t="shared" si="0"/>
        <v>2020</v>
      </c>
      <c r="B29" s="1">
        <v>43986</v>
      </c>
      <c r="C29" t="s">
        <v>32</v>
      </c>
      <c r="D29" t="s">
        <v>17</v>
      </c>
      <c r="E29" t="s">
        <v>10</v>
      </c>
      <c r="F29" t="s">
        <v>66</v>
      </c>
      <c r="G29" t="s">
        <v>68</v>
      </c>
      <c r="H29">
        <v>1230.3499999999999</v>
      </c>
      <c r="I29" s="1">
        <v>43916</v>
      </c>
    </row>
    <row r="30" spans="1:9" ht="15" customHeight="1">
      <c r="A30">
        <f t="shared" si="0"/>
        <v>2020</v>
      </c>
      <c r="B30" s="1">
        <v>43839</v>
      </c>
      <c r="C30" t="s">
        <v>27</v>
      </c>
      <c r="D30" t="s">
        <v>17</v>
      </c>
      <c r="E30" t="s">
        <v>18</v>
      </c>
      <c r="F30" t="s">
        <v>28</v>
      </c>
      <c r="G30" t="s">
        <v>20</v>
      </c>
      <c r="H30">
        <v>220.54</v>
      </c>
      <c r="I30" s="1">
        <v>43830</v>
      </c>
    </row>
    <row r="31" spans="1:9" ht="15" customHeight="1">
      <c r="A31">
        <f t="shared" si="0"/>
        <v>2020</v>
      </c>
      <c r="B31" s="1">
        <v>43839</v>
      </c>
      <c r="C31" t="s">
        <v>27</v>
      </c>
      <c r="D31" t="s">
        <v>17</v>
      </c>
      <c r="E31" t="s">
        <v>18</v>
      </c>
      <c r="F31" t="s">
        <v>28</v>
      </c>
      <c r="G31" t="s">
        <v>20</v>
      </c>
      <c r="H31">
        <v>780.98</v>
      </c>
      <c r="I31" s="1">
        <v>43830</v>
      </c>
    </row>
    <row r="32" spans="1:9" ht="15" customHeight="1">
      <c r="A32">
        <f t="shared" si="0"/>
        <v>2020</v>
      </c>
      <c r="B32" s="1">
        <v>43965</v>
      </c>
      <c r="C32" t="s">
        <v>27</v>
      </c>
      <c r="D32" t="s">
        <v>17</v>
      </c>
      <c r="E32" t="s">
        <v>18</v>
      </c>
      <c r="F32" t="s">
        <v>28</v>
      </c>
      <c r="G32" t="s">
        <v>20</v>
      </c>
      <c r="H32">
        <v>780.98</v>
      </c>
      <c r="I32" s="1">
        <v>43921</v>
      </c>
    </row>
    <row r="33" spans="1:9" ht="15" customHeight="1">
      <c r="A33">
        <f t="shared" si="0"/>
        <v>2020</v>
      </c>
      <c r="B33" s="1">
        <v>43986</v>
      </c>
      <c r="C33" t="s">
        <v>27</v>
      </c>
      <c r="D33" t="s">
        <v>17</v>
      </c>
      <c r="E33" t="s">
        <v>18</v>
      </c>
      <c r="F33" t="s">
        <v>28</v>
      </c>
      <c r="G33" t="s">
        <v>20</v>
      </c>
      <c r="H33">
        <v>220.54</v>
      </c>
      <c r="I33" s="1">
        <v>43921</v>
      </c>
    </row>
    <row r="34" spans="1:9" ht="15" customHeight="1">
      <c r="A34">
        <f t="shared" si="0"/>
        <v>2020</v>
      </c>
      <c r="B34" s="1">
        <v>44029</v>
      </c>
      <c r="C34" t="s">
        <v>27</v>
      </c>
      <c r="D34" t="s">
        <v>17</v>
      </c>
      <c r="E34" t="s">
        <v>18</v>
      </c>
      <c r="F34" t="s">
        <v>28</v>
      </c>
      <c r="G34" t="s">
        <v>20</v>
      </c>
      <c r="H34">
        <v>220.54</v>
      </c>
      <c r="I34" s="1">
        <v>44014</v>
      </c>
    </row>
    <row r="35" spans="1:9" ht="15" customHeight="1">
      <c r="A35">
        <f t="shared" si="0"/>
        <v>2020</v>
      </c>
      <c r="B35" s="1">
        <v>44029</v>
      </c>
      <c r="C35" t="s">
        <v>27</v>
      </c>
      <c r="D35" t="s">
        <v>17</v>
      </c>
      <c r="E35" t="s">
        <v>18</v>
      </c>
      <c r="F35" t="s">
        <v>28</v>
      </c>
      <c r="G35" t="s">
        <v>20</v>
      </c>
      <c r="H35">
        <v>780.98</v>
      </c>
      <c r="I35" s="1">
        <v>44014</v>
      </c>
    </row>
    <row r="36" spans="1:9" ht="15" customHeight="1">
      <c r="A36">
        <f t="shared" si="0"/>
        <v>2020</v>
      </c>
      <c r="B36" s="1">
        <v>44123</v>
      </c>
      <c r="C36" t="s">
        <v>27</v>
      </c>
      <c r="D36" t="s">
        <v>17</v>
      </c>
      <c r="E36" t="s">
        <v>10</v>
      </c>
      <c r="F36" t="s">
        <v>78</v>
      </c>
      <c r="G36" t="s">
        <v>20</v>
      </c>
      <c r="H36">
        <v>220.54</v>
      </c>
      <c r="I36" s="1">
        <v>44104</v>
      </c>
    </row>
    <row r="37" spans="1:9" ht="15" customHeight="1">
      <c r="A37">
        <f t="shared" si="0"/>
        <v>2020</v>
      </c>
      <c r="B37" s="1">
        <v>44123</v>
      </c>
      <c r="C37" t="s">
        <v>27</v>
      </c>
      <c r="D37" t="s">
        <v>17</v>
      </c>
      <c r="E37" t="s">
        <v>10</v>
      </c>
      <c r="F37" t="s">
        <v>78</v>
      </c>
      <c r="G37" t="s">
        <v>20</v>
      </c>
      <c r="H37">
        <v>780.98</v>
      </c>
      <c r="I37" s="1">
        <v>44104</v>
      </c>
    </row>
    <row r="38" spans="1:9" ht="15" customHeight="1">
      <c r="A38">
        <f t="shared" si="0"/>
        <v>2020</v>
      </c>
      <c r="B38" s="1">
        <v>44187</v>
      </c>
      <c r="C38" t="s">
        <v>84</v>
      </c>
      <c r="D38" t="s">
        <v>17</v>
      </c>
      <c r="E38" t="s">
        <v>10</v>
      </c>
      <c r="F38" t="s">
        <v>85</v>
      </c>
      <c r="G38" t="s">
        <v>86</v>
      </c>
      <c r="H38">
        <v>411.4</v>
      </c>
      <c r="I38" s="1">
        <v>44175</v>
      </c>
    </row>
    <row r="39" spans="1:9" ht="15" customHeight="1">
      <c r="A39">
        <f t="shared" si="0"/>
        <v>2020</v>
      </c>
      <c r="B39" s="1">
        <v>44187</v>
      </c>
      <c r="C39" t="s">
        <v>84</v>
      </c>
      <c r="D39" t="s">
        <v>17</v>
      </c>
      <c r="E39" t="s">
        <v>10</v>
      </c>
      <c r="F39" t="s">
        <v>85</v>
      </c>
      <c r="G39" t="s">
        <v>87</v>
      </c>
      <c r="H39">
        <v>478.94</v>
      </c>
      <c r="I39" s="1">
        <v>44096</v>
      </c>
    </row>
    <row r="40" spans="1:9" ht="15" customHeight="1">
      <c r="A40">
        <f t="shared" si="0"/>
        <v>2020</v>
      </c>
      <c r="B40" s="1">
        <v>44187</v>
      </c>
      <c r="C40" t="s">
        <v>84</v>
      </c>
      <c r="D40" t="s">
        <v>17</v>
      </c>
      <c r="E40" t="s">
        <v>10</v>
      </c>
      <c r="F40" t="s">
        <v>85</v>
      </c>
      <c r="G40" t="s">
        <v>88</v>
      </c>
      <c r="H40">
        <v>537.9</v>
      </c>
      <c r="I40" s="1">
        <v>44132</v>
      </c>
    </row>
    <row r="41" spans="1:9" ht="15" customHeight="1">
      <c r="A41">
        <f t="shared" si="0"/>
        <v>2020</v>
      </c>
      <c r="B41" s="1">
        <v>43867</v>
      </c>
      <c r="C41" t="s">
        <v>57</v>
      </c>
      <c r="D41" t="s">
        <v>17</v>
      </c>
      <c r="E41" t="s">
        <v>18</v>
      </c>
      <c r="F41" t="s">
        <v>58</v>
      </c>
      <c r="G41" t="s">
        <v>20</v>
      </c>
      <c r="H41">
        <v>192.5</v>
      </c>
      <c r="I41" s="1">
        <v>43833</v>
      </c>
    </row>
    <row r="42" spans="1:9" ht="15" customHeight="1">
      <c r="A42">
        <f t="shared" si="0"/>
        <v>2020</v>
      </c>
      <c r="B42" s="1">
        <v>43913</v>
      </c>
      <c r="C42" t="s">
        <v>57</v>
      </c>
      <c r="D42" t="s">
        <v>17</v>
      </c>
      <c r="E42" t="s">
        <v>10</v>
      </c>
      <c r="F42" t="s">
        <v>59</v>
      </c>
      <c r="G42" t="s">
        <v>60</v>
      </c>
      <c r="H42">
        <v>456.5</v>
      </c>
      <c r="I42" s="1">
        <v>43902</v>
      </c>
    </row>
  </sheetData>
  <autoFilter ref="A1:I1">
    <sortState ref="A2:I126">
      <sortCondition ref="A1"/>
    </sortState>
  </autoFilter>
  <sortState ref="A2:I42">
    <sortCondition ref="C2:C42"/>
    <sortCondition ref="B2:B42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I28"/>
  <sheetViews>
    <sheetView workbookViewId="0">
      <pane ySplit="1" topLeftCell="A2" activePane="bottomLeft" state="frozen"/>
      <selection pane="bottomLeft" activeCell="A2" sqref="A2:XFD99"/>
    </sheetView>
  </sheetViews>
  <sheetFormatPr baseColWidth="10" defaultColWidth="8.88671875" defaultRowHeight="14.4"/>
  <cols>
    <col min="2" max="2" width="19.44140625" customWidth="1" collapsed="1"/>
    <col min="3" max="3" width="27.44140625" customWidth="1" collapsed="1"/>
    <col min="4" max="4" width="30.6640625" customWidth="1" collapsed="1"/>
    <col min="5" max="5" width="22.44140625" customWidth="1" collapsed="1"/>
    <col min="6" max="6" width="25.33203125" customWidth="1" collapsed="1"/>
    <col min="7" max="7" width="33.88671875" customWidth="1" collapsed="1"/>
    <col min="8" max="8" width="9" customWidth="1" collapsed="1"/>
    <col min="9" max="9" width="11.109375" customWidth="1" collapsed="1"/>
    <col min="12" max="12" width="45.6640625" bestFit="1" customWidth="1"/>
    <col min="13" max="13" width="18" bestFit="1" customWidth="1"/>
  </cols>
  <sheetData>
    <row r="1" spans="1:9" ht="25.05" customHeight="1">
      <c r="A1" s="2" t="s">
        <v>121</v>
      </c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</row>
    <row r="2" spans="1:9" ht="15" customHeight="1">
      <c r="A2">
        <f t="shared" ref="A2:A28" si="0">YEAR(B2)</f>
        <v>2021</v>
      </c>
      <c r="B2" s="1">
        <v>44200</v>
      </c>
      <c r="C2" t="s">
        <v>89</v>
      </c>
      <c r="D2" t="s">
        <v>9</v>
      </c>
      <c r="E2" t="s">
        <v>10</v>
      </c>
      <c r="F2" t="s">
        <v>90</v>
      </c>
      <c r="G2" t="s">
        <v>91</v>
      </c>
      <c r="H2">
        <v>492</v>
      </c>
      <c r="I2" s="1">
        <v>44125</v>
      </c>
    </row>
    <row r="3" spans="1:9" ht="15" customHeight="1">
      <c r="A3">
        <f t="shared" si="0"/>
        <v>2021</v>
      </c>
      <c r="B3" s="1">
        <v>44201</v>
      </c>
      <c r="C3" t="s">
        <v>24</v>
      </c>
      <c r="D3" t="s">
        <v>92</v>
      </c>
      <c r="E3" t="s">
        <v>10</v>
      </c>
      <c r="F3" t="s">
        <v>72</v>
      </c>
      <c r="G3" t="s">
        <v>93</v>
      </c>
      <c r="H3">
        <v>764.72</v>
      </c>
      <c r="I3" s="1">
        <v>44175</v>
      </c>
    </row>
    <row r="4" spans="1:9" ht="15" customHeight="1">
      <c r="A4">
        <f t="shared" si="0"/>
        <v>2021</v>
      </c>
      <c r="B4" s="1">
        <v>44210</v>
      </c>
      <c r="C4" t="s">
        <v>27</v>
      </c>
      <c r="D4" t="s">
        <v>17</v>
      </c>
      <c r="E4" t="s">
        <v>10</v>
      </c>
      <c r="F4" t="s">
        <v>78</v>
      </c>
      <c r="G4" t="s">
        <v>20</v>
      </c>
      <c r="H4">
        <v>780.98</v>
      </c>
      <c r="I4" s="1">
        <v>44195</v>
      </c>
    </row>
    <row r="5" spans="1:9" ht="15" customHeight="1">
      <c r="A5">
        <f t="shared" si="0"/>
        <v>2021</v>
      </c>
      <c r="B5" s="1">
        <v>44210</v>
      </c>
      <c r="C5" t="s">
        <v>27</v>
      </c>
      <c r="D5" t="s">
        <v>17</v>
      </c>
      <c r="E5" t="s">
        <v>10</v>
      </c>
      <c r="F5" t="s">
        <v>78</v>
      </c>
      <c r="G5" t="s">
        <v>20</v>
      </c>
      <c r="H5">
        <v>220.54</v>
      </c>
      <c r="I5" s="1">
        <v>44196</v>
      </c>
    </row>
    <row r="6" spans="1:9" ht="15" customHeight="1">
      <c r="A6">
        <f t="shared" si="0"/>
        <v>2021</v>
      </c>
      <c r="B6" s="1">
        <v>44210</v>
      </c>
      <c r="C6" t="s">
        <v>61</v>
      </c>
      <c r="D6" t="s">
        <v>62</v>
      </c>
      <c r="E6" t="s">
        <v>10</v>
      </c>
      <c r="F6" t="s">
        <v>63</v>
      </c>
      <c r="G6" t="s">
        <v>94</v>
      </c>
      <c r="H6">
        <v>222.55</v>
      </c>
      <c r="I6" s="1">
        <v>44197</v>
      </c>
    </row>
    <row r="7" spans="1:9" ht="15" customHeight="1">
      <c r="A7">
        <f t="shared" si="0"/>
        <v>2021</v>
      </c>
      <c r="B7" s="1">
        <v>44224</v>
      </c>
      <c r="C7" t="s">
        <v>8</v>
      </c>
      <c r="D7" t="s">
        <v>9</v>
      </c>
      <c r="E7" t="s">
        <v>10</v>
      </c>
      <c r="F7" t="s">
        <v>11</v>
      </c>
      <c r="G7" t="s">
        <v>95</v>
      </c>
      <c r="H7">
        <v>2125</v>
      </c>
      <c r="I7" s="1">
        <v>44197</v>
      </c>
    </row>
    <row r="8" spans="1:9" ht="15" customHeight="1">
      <c r="A8">
        <f t="shared" si="0"/>
        <v>2021</v>
      </c>
      <c r="B8" s="1">
        <v>44231</v>
      </c>
      <c r="C8" t="s">
        <v>35</v>
      </c>
      <c r="D8" t="s">
        <v>36</v>
      </c>
      <c r="E8" t="s">
        <v>10</v>
      </c>
      <c r="F8" t="s">
        <v>37</v>
      </c>
      <c r="G8" t="s">
        <v>38</v>
      </c>
      <c r="H8">
        <v>8996.7999999999993</v>
      </c>
      <c r="I8" s="1">
        <v>43852</v>
      </c>
    </row>
    <row r="9" spans="1:9" ht="15" customHeight="1">
      <c r="A9">
        <f t="shared" si="0"/>
        <v>2021</v>
      </c>
      <c r="B9" s="1">
        <v>44231</v>
      </c>
      <c r="C9" t="s">
        <v>32</v>
      </c>
      <c r="D9" t="s">
        <v>17</v>
      </c>
      <c r="E9" t="s">
        <v>10</v>
      </c>
      <c r="F9" t="s">
        <v>66</v>
      </c>
      <c r="G9" t="s">
        <v>20</v>
      </c>
      <c r="H9">
        <v>302.06</v>
      </c>
      <c r="I9" s="1">
        <v>44217</v>
      </c>
    </row>
    <row r="10" spans="1:9" ht="15" customHeight="1">
      <c r="A10">
        <f t="shared" si="0"/>
        <v>2021</v>
      </c>
      <c r="B10" s="1">
        <v>44231</v>
      </c>
      <c r="C10" t="s">
        <v>32</v>
      </c>
      <c r="D10" t="s">
        <v>17</v>
      </c>
      <c r="E10" t="s">
        <v>10</v>
      </c>
      <c r="F10" t="s">
        <v>66</v>
      </c>
      <c r="G10" t="s">
        <v>20</v>
      </c>
      <c r="H10">
        <v>548.04999999999995</v>
      </c>
      <c r="I10" s="1">
        <v>44217</v>
      </c>
    </row>
    <row r="11" spans="1:9" ht="15" customHeight="1">
      <c r="A11">
        <f t="shared" si="0"/>
        <v>2021</v>
      </c>
      <c r="B11" s="1">
        <v>44238</v>
      </c>
      <c r="C11" t="s">
        <v>24</v>
      </c>
      <c r="D11" t="s">
        <v>25</v>
      </c>
      <c r="E11" t="s">
        <v>10</v>
      </c>
      <c r="F11" t="s">
        <v>72</v>
      </c>
      <c r="G11" t="s">
        <v>96</v>
      </c>
      <c r="H11">
        <v>1387.02</v>
      </c>
      <c r="I11" s="1">
        <v>44206</v>
      </c>
    </row>
    <row r="12" spans="1:9" ht="15" customHeight="1">
      <c r="A12">
        <f t="shared" si="0"/>
        <v>2021</v>
      </c>
      <c r="B12" s="1">
        <v>44253</v>
      </c>
      <c r="C12" t="s">
        <v>49</v>
      </c>
      <c r="D12" t="s">
        <v>9</v>
      </c>
      <c r="E12" t="s">
        <v>10</v>
      </c>
      <c r="F12" t="s">
        <v>50</v>
      </c>
      <c r="G12" t="s">
        <v>97</v>
      </c>
      <c r="H12">
        <v>78.099999999999994</v>
      </c>
      <c r="I12" s="1">
        <v>44244</v>
      </c>
    </row>
    <row r="13" spans="1:9" ht="15" customHeight="1">
      <c r="A13">
        <f t="shared" si="0"/>
        <v>2021</v>
      </c>
      <c r="B13" s="1">
        <v>44253</v>
      </c>
      <c r="C13" t="s">
        <v>49</v>
      </c>
      <c r="D13" t="s">
        <v>9</v>
      </c>
      <c r="E13" t="s">
        <v>10</v>
      </c>
      <c r="F13" t="s">
        <v>50</v>
      </c>
      <c r="G13" t="s">
        <v>97</v>
      </c>
      <c r="H13">
        <v>88.8</v>
      </c>
      <c r="I13" s="1">
        <v>44244</v>
      </c>
    </row>
    <row r="14" spans="1:9" ht="15" customHeight="1">
      <c r="A14">
        <f t="shared" si="0"/>
        <v>2021</v>
      </c>
      <c r="B14" s="1">
        <v>44256</v>
      </c>
      <c r="C14" t="s">
        <v>98</v>
      </c>
      <c r="D14" t="s">
        <v>99</v>
      </c>
      <c r="E14" t="s">
        <v>18</v>
      </c>
      <c r="F14" t="s">
        <v>100</v>
      </c>
      <c r="G14" t="s">
        <v>20</v>
      </c>
      <c r="H14">
        <v>2880.25</v>
      </c>
      <c r="I14" s="1">
        <v>44260</v>
      </c>
    </row>
    <row r="15" spans="1:9" ht="15" customHeight="1">
      <c r="A15">
        <f t="shared" si="0"/>
        <v>2021</v>
      </c>
      <c r="B15" s="1">
        <v>44259</v>
      </c>
      <c r="C15" t="s">
        <v>42</v>
      </c>
      <c r="D15" t="s">
        <v>43</v>
      </c>
      <c r="E15" t="s">
        <v>10</v>
      </c>
      <c r="F15" t="s">
        <v>101</v>
      </c>
      <c r="G15" t="s">
        <v>102</v>
      </c>
      <c r="H15">
        <v>627.44000000000005</v>
      </c>
      <c r="I15" s="1">
        <v>44208</v>
      </c>
    </row>
    <row r="16" spans="1:9" ht="15" customHeight="1">
      <c r="A16">
        <f t="shared" si="0"/>
        <v>2021</v>
      </c>
      <c r="B16" s="1">
        <v>44279</v>
      </c>
      <c r="C16" t="s">
        <v>103</v>
      </c>
      <c r="D16" t="s">
        <v>104</v>
      </c>
      <c r="E16" t="s">
        <v>10</v>
      </c>
      <c r="F16" t="s">
        <v>105</v>
      </c>
      <c r="G16" t="s">
        <v>106</v>
      </c>
      <c r="H16">
        <v>187.84</v>
      </c>
      <c r="I16" s="1">
        <v>44242</v>
      </c>
    </row>
    <row r="17" spans="1:9" ht="15" customHeight="1">
      <c r="A17">
        <f t="shared" si="0"/>
        <v>2021</v>
      </c>
      <c r="B17" s="1">
        <v>44288</v>
      </c>
      <c r="C17" t="s">
        <v>61</v>
      </c>
      <c r="D17" t="s">
        <v>62</v>
      </c>
      <c r="E17" t="s">
        <v>10</v>
      </c>
      <c r="F17" t="s">
        <v>63</v>
      </c>
      <c r="G17" t="s">
        <v>107</v>
      </c>
      <c r="H17">
        <v>222.55</v>
      </c>
      <c r="I17" s="1">
        <v>44280</v>
      </c>
    </row>
    <row r="18" spans="1:9" ht="15" customHeight="1">
      <c r="A18">
        <f t="shared" si="0"/>
        <v>2021</v>
      </c>
      <c r="B18" s="1">
        <v>44307</v>
      </c>
      <c r="C18" t="s">
        <v>16</v>
      </c>
      <c r="D18" t="s">
        <v>17</v>
      </c>
      <c r="E18" t="s">
        <v>10</v>
      </c>
      <c r="F18" t="s">
        <v>82</v>
      </c>
      <c r="G18" t="s">
        <v>108</v>
      </c>
      <c r="H18">
        <v>1142.02</v>
      </c>
      <c r="I18" s="1">
        <v>44215</v>
      </c>
    </row>
    <row r="19" spans="1:9" ht="15" customHeight="1">
      <c r="A19">
        <f t="shared" si="0"/>
        <v>2021</v>
      </c>
      <c r="B19" s="1">
        <v>44307</v>
      </c>
      <c r="C19" t="s">
        <v>109</v>
      </c>
      <c r="D19" t="s">
        <v>110</v>
      </c>
      <c r="E19" t="s">
        <v>10</v>
      </c>
      <c r="F19" t="s">
        <v>111</v>
      </c>
      <c r="G19" t="s">
        <v>112</v>
      </c>
      <c r="H19">
        <v>2220</v>
      </c>
      <c r="I19" s="1">
        <v>44289</v>
      </c>
    </row>
    <row r="20" spans="1:9" ht="15" customHeight="1">
      <c r="A20">
        <f t="shared" si="0"/>
        <v>2021</v>
      </c>
      <c r="B20" s="1">
        <v>44307</v>
      </c>
      <c r="C20" t="s">
        <v>32</v>
      </c>
      <c r="D20" t="s">
        <v>17</v>
      </c>
      <c r="E20" t="s">
        <v>10</v>
      </c>
      <c r="F20" t="s">
        <v>66</v>
      </c>
      <c r="G20" t="s">
        <v>113</v>
      </c>
      <c r="H20">
        <v>1790.34</v>
      </c>
      <c r="I20" s="1">
        <v>44295</v>
      </c>
    </row>
    <row r="21" spans="1:9" ht="15" customHeight="1">
      <c r="A21">
        <f t="shared" si="0"/>
        <v>2021</v>
      </c>
      <c r="B21" s="1">
        <v>44314</v>
      </c>
      <c r="C21" t="s">
        <v>8</v>
      </c>
      <c r="D21" t="s">
        <v>9</v>
      </c>
      <c r="E21" t="s">
        <v>10</v>
      </c>
      <c r="F21" t="s">
        <v>11</v>
      </c>
      <c r="G21" t="s">
        <v>20</v>
      </c>
      <c r="H21">
        <v>-2250</v>
      </c>
      <c r="I21" s="1">
        <v>44287</v>
      </c>
    </row>
    <row r="22" spans="1:9" ht="15" customHeight="1">
      <c r="A22">
        <f t="shared" si="0"/>
        <v>2021</v>
      </c>
      <c r="B22" s="1">
        <v>44314</v>
      </c>
      <c r="C22" t="s">
        <v>8</v>
      </c>
      <c r="D22" t="s">
        <v>9</v>
      </c>
      <c r="E22" t="s">
        <v>10</v>
      </c>
      <c r="F22" t="s">
        <v>11</v>
      </c>
      <c r="G22" t="s">
        <v>20</v>
      </c>
      <c r="H22">
        <v>6750</v>
      </c>
      <c r="I22" s="1">
        <v>44287</v>
      </c>
    </row>
    <row r="23" spans="1:9" ht="15" customHeight="1">
      <c r="A23">
        <f t="shared" si="0"/>
        <v>2021</v>
      </c>
      <c r="B23" s="1">
        <v>44314</v>
      </c>
      <c r="C23" t="s">
        <v>8</v>
      </c>
      <c r="D23" t="s">
        <v>9</v>
      </c>
      <c r="E23" t="s">
        <v>10</v>
      </c>
      <c r="F23" t="s">
        <v>11</v>
      </c>
      <c r="G23" t="s">
        <v>20</v>
      </c>
      <c r="H23">
        <v>-2250</v>
      </c>
      <c r="I23" s="1">
        <v>44300</v>
      </c>
    </row>
    <row r="24" spans="1:9" ht="15" customHeight="1">
      <c r="A24">
        <f t="shared" si="0"/>
        <v>2021</v>
      </c>
      <c r="B24" s="1">
        <v>44335</v>
      </c>
      <c r="C24" t="s">
        <v>16</v>
      </c>
      <c r="D24" t="s">
        <v>17</v>
      </c>
      <c r="E24" t="s">
        <v>10</v>
      </c>
      <c r="F24" t="s">
        <v>82</v>
      </c>
      <c r="G24" t="s">
        <v>114</v>
      </c>
      <c r="H24">
        <v>453.85</v>
      </c>
      <c r="I24" s="1">
        <v>44245</v>
      </c>
    </row>
    <row r="25" spans="1:9" ht="15" customHeight="1">
      <c r="A25">
        <f t="shared" si="0"/>
        <v>2021</v>
      </c>
      <c r="B25" s="1">
        <v>44335</v>
      </c>
      <c r="C25" t="s">
        <v>27</v>
      </c>
      <c r="D25" t="s">
        <v>17</v>
      </c>
      <c r="E25" t="s">
        <v>10</v>
      </c>
      <c r="F25" t="s">
        <v>78</v>
      </c>
      <c r="G25" t="s">
        <v>20</v>
      </c>
      <c r="H25">
        <v>220.54</v>
      </c>
      <c r="I25" s="1">
        <v>44316</v>
      </c>
    </row>
    <row r="26" spans="1:9" ht="15" customHeight="1">
      <c r="A26">
        <f t="shared" si="0"/>
        <v>2021</v>
      </c>
      <c r="B26" s="1">
        <v>44335</v>
      </c>
      <c r="C26" t="s">
        <v>27</v>
      </c>
      <c r="D26" t="s">
        <v>17</v>
      </c>
      <c r="E26" t="s">
        <v>10</v>
      </c>
      <c r="F26" t="s">
        <v>78</v>
      </c>
      <c r="G26" t="s">
        <v>20</v>
      </c>
      <c r="H26">
        <v>780.98</v>
      </c>
      <c r="I26" s="1">
        <v>44316</v>
      </c>
    </row>
    <row r="27" spans="1:9" ht="15" customHeight="1">
      <c r="A27">
        <f t="shared" si="0"/>
        <v>2021</v>
      </c>
      <c r="B27" s="1">
        <v>44335</v>
      </c>
      <c r="C27" t="s">
        <v>84</v>
      </c>
      <c r="D27" t="s">
        <v>17</v>
      </c>
      <c r="E27" t="s">
        <v>10</v>
      </c>
      <c r="F27" t="s">
        <v>85</v>
      </c>
      <c r="G27" t="s">
        <v>115</v>
      </c>
      <c r="H27">
        <v>732.6</v>
      </c>
      <c r="I27" s="1">
        <v>44320</v>
      </c>
    </row>
    <row r="28" spans="1:9" ht="15" customHeight="1">
      <c r="A28">
        <f t="shared" si="0"/>
        <v>2021</v>
      </c>
      <c r="B28" s="1">
        <v>44350</v>
      </c>
      <c r="C28" t="s">
        <v>116</v>
      </c>
      <c r="D28" t="s">
        <v>117</v>
      </c>
      <c r="E28" t="s">
        <v>10</v>
      </c>
      <c r="F28" t="s">
        <v>118</v>
      </c>
      <c r="G28" t="s">
        <v>119</v>
      </c>
      <c r="H28">
        <v>345.57</v>
      </c>
      <c r="I28" s="1">
        <v>44344</v>
      </c>
    </row>
  </sheetData>
  <autoFilter ref="A1:I1">
    <sortState ref="A2:I126">
      <sortCondition ref="A1"/>
    </sortState>
  </autoFilter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3:K58"/>
  <sheetViews>
    <sheetView tabSelected="1" workbookViewId="0">
      <selection activeCell="J7" sqref="J7"/>
    </sheetView>
  </sheetViews>
  <sheetFormatPr baseColWidth="10" defaultRowHeight="14.4"/>
  <cols>
    <col min="1" max="1" width="31.6640625" bestFit="1" customWidth="1"/>
    <col min="2" max="2" width="13.33203125" bestFit="1" customWidth="1"/>
    <col min="3" max="3" width="5.77734375" customWidth="1"/>
    <col min="4" max="4" width="21.77734375" customWidth="1"/>
    <col min="5" max="5" width="13.33203125" bestFit="1" customWidth="1"/>
    <col min="6" max="6" width="5.77734375" customWidth="1"/>
    <col min="7" max="7" width="25" customWidth="1"/>
    <col min="8" max="8" width="13.33203125" bestFit="1" customWidth="1"/>
    <col min="9" max="9" width="5.77734375" customWidth="1"/>
    <col min="10" max="10" width="27.77734375" customWidth="1"/>
    <col min="11" max="11" width="13.33203125" bestFit="1" customWidth="1"/>
    <col min="12" max="89" width="10.77734375" customWidth="1"/>
    <col min="90" max="90" width="11.88671875" bestFit="1" customWidth="1"/>
  </cols>
  <sheetData>
    <row r="3" spans="1:11">
      <c r="A3" s="3" t="s">
        <v>134</v>
      </c>
      <c r="B3" t="s">
        <v>122</v>
      </c>
      <c r="D3" s="3" t="s">
        <v>131</v>
      </c>
      <c r="E3" t="s">
        <v>122</v>
      </c>
      <c r="G3" s="3" t="s">
        <v>132</v>
      </c>
      <c r="H3" t="s">
        <v>122</v>
      </c>
      <c r="J3" s="3" t="s">
        <v>133</v>
      </c>
      <c r="K3" t="s">
        <v>122</v>
      </c>
    </row>
    <row r="4" spans="1:11">
      <c r="A4" s="5">
        <v>2018</v>
      </c>
      <c r="B4" s="6">
        <v>17169.309999999998</v>
      </c>
      <c r="D4" s="5" t="s">
        <v>16</v>
      </c>
      <c r="E4" s="6">
        <v>2629.48</v>
      </c>
      <c r="G4" s="5" t="s">
        <v>39</v>
      </c>
      <c r="H4" s="6">
        <v>2430</v>
      </c>
      <c r="J4" s="5" t="s">
        <v>45</v>
      </c>
      <c r="K4" s="6">
        <v>1152</v>
      </c>
    </row>
    <row r="5" spans="1:11">
      <c r="A5" s="4" t="s">
        <v>16</v>
      </c>
      <c r="B5" s="6">
        <v>2629.48</v>
      </c>
      <c r="D5" s="5" t="s">
        <v>29</v>
      </c>
      <c r="E5" s="6">
        <v>1296</v>
      </c>
      <c r="G5" s="5" t="s">
        <v>45</v>
      </c>
      <c r="H5" s="6">
        <v>1152</v>
      </c>
      <c r="J5" s="5" t="s">
        <v>16</v>
      </c>
      <c r="K5" s="6">
        <v>1740.54</v>
      </c>
    </row>
    <row r="6" spans="1:11">
      <c r="A6" s="4" t="s">
        <v>29</v>
      </c>
      <c r="B6" s="6">
        <v>1296</v>
      </c>
      <c r="D6" s="15">
        <v>43307</v>
      </c>
      <c r="E6" s="6">
        <v>1296</v>
      </c>
      <c r="G6" s="5" t="s">
        <v>16</v>
      </c>
      <c r="H6" s="6">
        <v>2755.79</v>
      </c>
      <c r="J6" s="5" t="s">
        <v>29</v>
      </c>
      <c r="K6" s="6">
        <v>2246.98</v>
      </c>
    </row>
    <row r="7" spans="1:11">
      <c r="A7" s="4" t="s">
        <v>8</v>
      </c>
      <c r="B7" s="6">
        <v>4250</v>
      </c>
      <c r="D7" s="5" t="s">
        <v>8</v>
      </c>
      <c r="E7" s="6">
        <v>4250</v>
      </c>
      <c r="G7" s="5" t="s">
        <v>29</v>
      </c>
      <c r="H7" s="6">
        <v>5300.93</v>
      </c>
      <c r="J7" s="15">
        <v>44123</v>
      </c>
      <c r="K7" s="6">
        <v>2246.98</v>
      </c>
    </row>
    <row r="8" spans="1:11">
      <c r="A8" s="4" t="s">
        <v>24</v>
      </c>
      <c r="B8" s="6">
        <v>3557.0499999999997</v>
      </c>
      <c r="D8" s="5" t="s">
        <v>24</v>
      </c>
      <c r="E8" s="6">
        <v>3557.0499999999997</v>
      </c>
      <c r="G8" s="15">
        <v>43510</v>
      </c>
      <c r="H8" s="6">
        <v>576</v>
      </c>
      <c r="J8" s="5" t="s">
        <v>35</v>
      </c>
      <c r="K8" s="6">
        <v>8973.49</v>
      </c>
    </row>
    <row r="9" spans="1:11">
      <c r="A9" s="4" t="s">
        <v>13</v>
      </c>
      <c r="B9" s="6">
        <v>540</v>
      </c>
      <c r="D9" s="5" t="s">
        <v>13</v>
      </c>
      <c r="E9" s="6">
        <v>540</v>
      </c>
      <c r="G9" s="15">
        <v>43553</v>
      </c>
      <c r="H9" s="6">
        <v>2212.7600000000002</v>
      </c>
      <c r="J9" s="5" t="s">
        <v>49</v>
      </c>
      <c r="K9" s="6">
        <v>189</v>
      </c>
    </row>
    <row r="10" spans="1:11">
      <c r="A10" s="4" t="s">
        <v>32</v>
      </c>
      <c r="B10" s="6">
        <v>2527.94</v>
      </c>
      <c r="D10" s="5" t="s">
        <v>32</v>
      </c>
      <c r="E10" s="6">
        <v>2527.94</v>
      </c>
      <c r="G10" s="15">
        <v>43598</v>
      </c>
      <c r="H10" s="6">
        <v>1106.3800000000001</v>
      </c>
      <c r="J10" s="5" t="s">
        <v>8</v>
      </c>
      <c r="K10" s="6">
        <v>8500</v>
      </c>
    </row>
    <row r="11" spans="1:11">
      <c r="A11" s="4" t="s">
        <v>27</v>
      </c>
      <c r="B11" s="6">
        <v>1961.8400000000001</v>
      </c>
      <c r="D11" s="5" t="s">
        <v>27</v>
      </c>
      <c r="E11" s="6">
        <v>1961.8400000000001</v>
      </c>
      <c r="G11" s="15">
        <v>43629</v>
      </c>
      <c r="H11" s="6">
        <v>829.79</v>
      </c>
      <c r="J11" s="5" t="s">
        <v>52</v>
      </c>
      <c r="K11" s="6">
        <v>7290.74</v>
      </c>
    </row>
    <row r="12" spans="1:11">
      <c r="A12" s="4" t="s">
        <v>21</v>
      </c>
      <c r="B12" s="6">
        <v>407</v>
      </c>
      <c r="D12" s="5" t="s">
        <v>21</v>
      </c>
      <c r="E12" s="6">
        <v>407</v>
      </c>
      <c r="G12" s="15">
        <v>43754</v>
      </c>
      <c r="H12" s="6">
        <v>576</v>
      </c>
      <c r="J12" s="5" t="s">
        <v>24</v>
      </c>
      <c r="K12" s="6">
        <v>7009.7900000000009</v>
      </c>
    </row>
    <row r="13" spans="1:11">
      <c r="A13" s="5">
        <v>2019</v>
      </c>
      <c r="B13" s="6">
        <v>93896.549999999988</v>
      </c>
      <c r="D13" s="5" t="s">
        <v>120</v>
      </c>
      <c r="E13" s="6">
        <v>17169.309999999998</v>
      </c>
      <c r="G13" s="5" t="s">
        <v>35</v>
      </c>
      <c r="H13" s="6">
        <v>8913.25</v>
      </c>
      <c r="J13" s="5" t="s">
        <v>13</v>
      </c>
      <c r="K13" s="6">
        <v>270</v>
      </c>
    </row>
    <row r="14" spans="1:11">
      <c r="A14" s="4" t="s">
        <v>39</v>
      </c>
      <c r="B14" s="6">
        <v>2430</v>
      </c>
      <c r="G14" s="5" t="s">
        <v>49</v>
      </c>
      <c r="H14" s="6">
        <v>1800</v>
      </c>
      <c r="J14" s="5" t="s">
        <v>61</v>
      </c>
      <c r="K14" s="6">
        <v>812.05000000000007</v>
      </c>
    </row>
    <row r="15" spans="1:11">
      <c r="A15" s="4" t="s">
        <v>45</v>
      </c>
      <c r="B15" s="6">
        <v>1152</v>
      </c>
      <c r="G15" s="5" t="s">
        <v>8</v>
      </c>
      <c r="H15" s="6">
        <v>8500</v>
      </c>
      <c r="J15" s="5" t="s">
        <v>32</v>
      </c>
      <c r="K15" s="6">
        <v>4381.2</v>
      </c>
    </row>
    <row r="16" spans="1:11">
      <c r="A16" s="4" t="s">
        <v>16</v>
      </c>
      <c r="B16" s="6">
        <v>2755.79</v>
      </c>
      <c r="G16" s="5" t="s">
        <v>42</v>
      </c>
      <c r="H16" s="6">
        <v>390.94</v>
      </c>
      <c r="J16" s="5" t="s">
        <v>27</v>
      </c>
      <c r="K16" s="6">
        <v>4006.08</v>
      </c>
    </row>
    <row r="17" spans="1:11">
      <c r="A17" s="4" t="s">
        <v>29</v>
      </c>
      <c r="B17" s="6">
        <v>5300.93</v>
      </c>
      <c r="G17" s="5" t="s">
        <v>52</v>
      </c>
      <c r="H17" s="6">
        <v>54174.82</v>
      </c>
      <c r="J17" s="5" t="s">
        <v>84</v>
      </c>
      <c r="K17" s="6">
        <v>1428.2399999999998</v>
      </c>
    </row>
    <row r="18" spans="1:11">
      <c r="A18" s="4" t="s">
        <v>35</v>
      </c>
      <c r="B18" s="6">
        <v>8913.25</v>
      </c>
      <c r="G18" s="5" t="s">
        <v>24</v>
      </c>
      <c r="H18" s="6">
        <v>2566.2800000000002</v>
      </c>
      <c r="J18" s="5" t="s">
        <v>57</v>
      </c>
      <c r="K18" s="6">
        <v>649</v>
      </c>
    </row>
    <row r="19" spans="1:11">
      <c r="A19" s="4" t="s">
        <v>49</v>
      </c>
      <c r="B19" s="6">
        <v>1800</v>
      </c>
      <c r="G19" s="5" t="s">
        <v>13</v>
      </c>
      <c r="H19" s="6">
        <v>1098</v>
      </c>
      <c r="J19" s="5" t="s">
        <v>120</v>
      </c>
      <c r="K19" s="6">
        <v>48649.11</v>
      </c>
    </row>
    <row r="20" spans="1:11">
      <c r="A20" s="4" t="s">
        <v>8</v>
      </c>
      <c r="B20" s="6">
        <v>8500</v>
      </c>
      <c r="G20" s="5" t="s">
        <v>32</v>
      </c>
      <c r="H20" s="6">
        <v>829.06</v>
      </c>
    </row>
    <row r="21" spans="1:11">
      <c r="A21" s="4" t="s">
        <v>42</v>
      </c>
      <c r="B21" s="6">
        <v>390.94</v>
      </c>
      <c r="G21" s="5" t="s">
        <v>27</v>
      </c>
      <c r="H21" s="6">
        <v>3985.48</v>
      </c>
    </row>
    <row r="22" spans="1:11">
      <c r="A22" s="4" t="s">
        <v>52</v>
      </c>
      <c r="B22" s="6">
        <v>54174.82</v>
      </c>
      <c r="G22" s="5" t="s">
        <v>120</v>
      </c>
      <c r="H22" s="6">
        <v>93896.549999999988</v>
      </c>
    </row>
    <row r="23" spans="1:11">
      <c r="A23" s="4" t="s">
        <v>24</v>
      </c>
      <c r="B23" s="6">
        <v>2566.2800000000002</v>
      </c>
    </row>
    <row r="24" spans="1:11">
      <c r="A24" s="4" t="s">
        <v>13</v>
      </c>
      <c r="B24" s="6">
        <v>1098</v>
      </c>
    </row>
    <row r="25" spans="1:11">
      <c r="A25" s="4" t="s">
        <v>32</v>
      </c>
      <c r="B25" s="6">
        <v>829.06</v>
      </c>
    </row>
    <row r="26" spans="1:11">
      <c r="A26" s="4" t="s">
        <v>27</v>
      </c>
      <c r="B26" s="6">
        <v>3985.48</v>
      </c>
    </row>
    <row r="27" spans="1:11">
      <c r="A27" s="5">
        <v>2020</v>
      </c>
      <c r="B27" s="6">
        <v>48649.11</v>
      </c>
    </row>
    <row r="28" spans="1:11">
      <c r="A28" s="4" t="s">
        <v>45</v>
      </c>
      <c r="B28" s="6">
        <v>1152</v>
      </c>
    </row>
    <row r="29" spans="1:11">
      <c r="A29" s="4" t="s">
        <v>16</v>
      </c>
      <c r="B29" s="6">
        <v>1740.54</v>
      </c>
    </row>
    <row r="30" spans="1:11">
      <c r="A30" s="4" t="s">
        <v>29</v>
      </c>
      <c r="B30" s="6">
        <v>2246.98</v>
      </c>
    </row>
    <row r="31" spans="1:11">
      <c r="A31" s="4" t="s">
        <v>35</v>
      </c>
      <c r="B31" s="6">
        <v>8973.49</v>
      </c>
    </row>
    <row r="32" spans="1:11">
      <c r="A32" s="4" t="s">
        <v>49</v>
      </c>
      <c r="B32" s="6">
        <v>189</v>
      </c>
    </row>
    <row r="33" spans="1:2">
      <c r="A33" s="4" t="s">
        <v>8</v>
      </c>
      <c r="B33" s="6">
        <v>8500</v>
      </c>
    </row>
    <row r="34" spans="1:2">
      <c r="A34" s="4" t="s">
        <v>52</v>
      </c>
      <c r="B34" s="6">
        <v>7290.74</v>
      </c>
    </row>
    <row r="35" spans="1:2">
      <c r="A35" s="4" t="s">
        <v>24</v>
      </c>
      <c r="B35" s="6">
        <v>7009.7900000000009</v>
      </c>
    </row>
    <row r="36" spans="1:2">
      <c r="A36" s="4" t="s">
        <v>13</v>
      </c>
      <c r="B36" s="6">
        <v>270</v>
      </c>
    </row>
    <row r="37" spans="1:2">
      <c r="A37" s="4" t="s">
        <v>61</v>
      </c>
      <c r="B37" s="6">
        <v>812.05000000000007</v>
      </c>
    </row>
    <row r="38" spans="1:2">
      <c r="A38" s="4" t="s">
        <v>32</v>
      </c>
      <c r="B38" s="6">
        <v>4381.2</v>
      </c>
    </row>
    <row r="39" spans="1:2">
      <c r="A39" s="4" t="s">
        <v>27</v>
      </c>
      <c r="B39" s="6">
        <v>4006.08</v>
      </c>
    </row>
    <row r="40" spans="1:2">
      <c r="A40" s="4" t="s">
        <v>84</v>
      </c>
      <c r="B40" s="6">
        <v>1428.2399999999998</v>
      </c>
    </row>
    <row r="41" spans="1:2">
      <c r="A41" s="4" t="s">
        <v>57</v>
      </c>
      <c r="B41" s="6">
        <v>649</v>
      </c>
    </row>
    <row r="42" spans="1:2">
      <c r="A42" s="5">
        <v>2021</v>
      </c>
      <c r="B42" s="6">
        <v>29860.6</v>
      </c>
    </row>
    <row r="43" spans="1:2">
      <c r="A43" s="4" t="s">
        <v>16</v>
      </c>
      <c r="B43" s="6">
        <v>1595.87</v>
      </c>
    </row>
    <row r="44" spans="1:2">
      <c r="A44" s="4" t="s">
        <v>116</v>
      </c>
      <c r="B44" s="6">
        <v>345.57</v>
      </c>
    </row>
    <row r="45" spans="1:2">
      <c r="A45" s="4" t="s">
        <v>35</v>
      </c>
      <c r="B45" s="6">
        <v>8996.7999999999993</v>
      </c>
    </row>
    <row r="46" spans="1:2">
      <c r="A46" s="4" t="s">
        <v>49</v>
      </c>
      <c r="B46" s="6">
        <v>166.89999999999998</v>
      </c>
    </row>
    <row r="47" spans="1:2">
      <c r="A47" s="4" t="s">
        <v>8</v>
      </c>
      <c r="B47" s="6">
        <v>4375</v>
      </c>
    </row>
    <row r="48" spans="1:2">
      <c r="A48" s="4" t="s">
        <v>42</v>
      </c>
      <c r="B48" s="6">
        <v>627.44000000000005</v>
      </c>
    </row>
    <row r="49" spans="1:2">
      <c r="A49" s="4" t="s">
        <v>24</v>
      </c>
      <c r="B49" s="6">
        <v>2151.7399999999998</v>
      </c>
    </row>
    <row r="50" spans="1:2">
      <c r="A50" s="4" t="s">
        <v>89</v>
      </c>
      <c r="B50" s="6">
        <v>492</v>
      </c>
    </row>
    <row r="51" spans="1:2">
      <c r="A51" s="4" t="s">
        <v>103</v>
      </c>
      <c r="B51" s="6">
        <v>187.84</v>
      </c>
    </row>
    <row r="52" spans="1:2">
      <c r="A52" s="4" t="s">
        <v>61</v>
      </c>
      <c r="B52" s="6">
        <v>445.1</v>
      </c>
    </row>
    <row r="53" spans="1:2">
      <c r="A53" s="4" t="s">
        <v>32</v>
      </c>
      <c r="B53" s="6">
        <v>2640.45</v>
      </c>
    </row>
    <row r="54" spans="1:2">
      <c r="A54" s="4" t="s">
        <v>27</v>
      </c>
      <c r="B54" s="6">
        <v>2003.04</v>
      </c>
    </row>
    <row r="55" spans="1:2">
      <c r="A55" s="4" t="s">
        <v>84</v>
      </c>
      <c r="B55" s="6">
        <v>732.6</v>
      </c>
    </row>
    <row r="56" spans="1:2">
      <c r="A56" s="4" t="s">
        <v>109</v>
      </c>
      <c r="B56" s="6">
        <v>2220</v>
      </c>
    </row>
    <row r="57" spans="1:2">
      <c r="A57" s="4" t="s">
        <v>98</v>
      </c>
      <c r="B57" s="6">
        <v>2880.25</v>
      </c>
    </row>
    <row r="58" spans="1:2">
      <c r="A58" s="5" t="s">
        <v>120</v>
      </c>
      <c r="B58" s="6">
        <v>189575.56999999998</v>
      </c>
    </row>
  </sheetData>
  <pageMargins left="0.7" right="0.7" top="0.75" bottom="0.75" header="0.3" footer="0.3"/>
  <pageSetup paperSize="9" orientation="portrait" horizontalDpi="0" verticalDpi="0" r:id="rId5"/>
</worksheet>
</file>

<file path=xl/worksheets/sheet7.xml><?xml version="1.0" encoding="utf-8"?>
<worksheet xmlns="http://schemas.openxmlformats.org/spreadsheetml/2006/main" xmlns:r="http://schemas.openxmlformats.org/officeDocument/2006/relationships">
  <dimension ref="A4:J43"/>
  <sheetViews>
    <sheetView workbookViewId="0">
      <selection activeCell="R22" sqref="R22"/>
    </sheetView>
  </sheetViews>
  <sheetFormatPr baseColWidth="10" defaultRowHeight="14.4"/>
  <cols>
    <col min="1" max="1" width="11.5546875" style="2"/>
    <col min="2" max="2" width="34.6640625" bestFit="1" customWidth="1"/>
    <col min="4" max="4" width="5.77734375" customWidth="1"/>
    <col min="5" max="5" width="11.5546875" style="2"/>
    <col min="6" max="6" width="25" bestFit="1" customWidth="1"/>
  </cols>
  <sheetData>
    <row r="4" spans="1:10">
      <c r="A4" s="7"/>
      <c r="B4" s="8" t="s">
        <v>130</v>
      </c>
      <c r="C4" s="8"/>
      <c r="D4" s="8"/>
      <c r="E4" s="7"/>
      <c r="F4" s="8" t="s">
        <v>134</v>
      </c>
      <c r="G4" s="8"/>
      <c r="H4" s="8"/>
      <c r="I4" s="8"/>
      <c r="J4" s="8"/>
    </row>
    <row r="5" spans="1:10">
      <c r="A5" s="7"/>
      <c r="B5" s="8"/>
      <c r="C5" s="9"/>
      <c r="D5" s="8"/>
      <c r="E5" s="7"/>
      <c r="F5" s="8"/>
      <c r="G5" s="8"/>
      <c r="H5" s="8"/>
      <c r="I5" s="8"/>
      <c r="J5" s="8"/>
    </row>
    <row r="6" spans="1:10">
      <c r="A6" s="7">
        <v>2018</v>
      </c>
      <c r="B6" s="12" t="s">
        <v>39</v>
      </c>
      <c r="C6" s="13">
        <v>2430</v>
      </c>
      <c r="D6" s="9"/>
      <c r="E6" s="7">
        <v>2019</v>
      </c>
      <c r="F6" s="11" t="s">
        <v>39</v>
      </c>
      <c r="G6" s="10">
        <v>2430</v>
      </c>
      <c r="H6" s="10">
        <v>-2430</v>
      </c>
      <c r="I6" s="8"/>
      <c r="J6" s="13">
        <v>0</v>
      </c>
    </row>
    <row r="7" spans="1:10">
      <c r="A7" s="7">
        <v>2019</v>
      </c>
      <c r="B7" s="12" t="s">
        <v>45</v>
      </c>
      <c r="C7" s="13">
        <v>2304</v>
      </c>
      <c r="D7" s="12"/>
      <c r="E7" s="7">
        <v>2019</v>
      </c>
      <c r="F7" s="11" t="s">
        <v>45</v>
      </c>
      <c r="G7" s="10">
        <v>1152</v>
      </c>
      <c r="H7" s="10">
        <v>-1152</v>
      </c>
      <c r="I7" s="8"/>
      <c r="J7" s="13"/>
    </row>
    <row r="8" spans="1:10">
      <c r="A8" s="7">
        <v>2018</v>
      </c>
      <c r="B8" s="12" t="s">
        <v>16</v>
      </c>
      <c r="C8" s="13">
        <v>2629.48</v>
      </c>
      <c r="D8" s="12"/>
      <c r="E8" s="7">
        <v>2020</v>
      </c>
      <c r="F8" s="11" t="s">
        <v>45</v>
      </c>
      <c r="G8" s="10">
        <v>1152</v>
      </c>
      <c r="H8" s="10">
        <v>-1152</v>
      </c>
      <c r="I8" s="8"/>
      <c r="J8" s="13">
        <v>0</v>
      </c>
    </row>
    <row r="9" spans="1:10">
      <c r="A9" s="7">
        <v>2019</v>
      </c>
      <c r="B9" s="12" t="s">
        <v>16</v>
      </c>
      <c r="C9" s="13">
        <v>2755.79</v>
      </c>
      <c r="D9" s="12"/>
      <c r="E9" s="7">
        <v>2018</v>
      </c>
      <c r="F9" s="11" t="s">
        <v>16</v>
      </c>
      <c r="G9" s="10">
        <v>2629.48</v>
      </c>
      <c r="H9" s="10">
        <v>-2629.48</v>
      </c>
      <c r="I9" s="8"/>
      <c r="J9" s="8"/>
    </row>
    <row r="10" spans="1:10">
      <c r="A10" s="7">
        <v>2020</v>
      </c>
      <c r="B10" s="12" t="s">
        <v>16</v>
      </c>
      <c r="C10" s="13">
        <v>1740.54</v>
      </c>
      <c r="D10" s="12"/>
      <c r="E10" s="7">
        <v>2019</v>
      </c>
      <c r="F10" s="11" t="s">
        <v>16</v>
      </c>
      <c r="G10" s="10">
        <v>2755.79</v>
      </c>
      <c r="H10" s="10">
        <v>-2755.79</v>
      </c>
      <c r="I10" s="8"/>
      <c r="J10" s="8"/>
    </row>
    <row r="11" spans="1:10">
      <c r="A11" s="7">
        <v>2018</v>
      </c>
      <c r="B11" s="12" t="s">
        <v>29</v>
      </c>
      <c r="C11" s="13">
        <v>5334.76</v>
      </c>
      <c r="D11" s="12"/>
      <c r="E11" s="7">
        <v>2020</v>
      </c>
      <c r="F11" s="11" t="s">
        <v>16</v>
      </c>
      <c r="G11" s="10">
        <v>1740.54</v>
      </c>
      <c r="H11" s="10">
        <v>-1740.54</v>
      </c>
      <c r="I11" s="8"/>
      <c r="J11" s="13">
        <v>0</v>
      </c>
    </row>
    <row r="12" spans="1:10">
      <c r="A12" s="7">
        <v>2019</v>
      </c>
      <c r="B12" s="12" t="s">
        <v>29</v>
      </c>
      <c r="C12" s="13">
        <v>2512.17</v>
      </c>
      <c r="D12" s="12"/>
      <c r="E12" s="7">
        <v>2018</v>
      </c>
      <c r="F12" s="11" t="s">
        <v>29</v>
      </c>
      <c r="G12" s="10">
        <v>1296</v>
      </c>
      <c r="H12" s="10">
        <v>-1296</v>
      </c>
      <c r="I12" s="8"/>
      <c r="J12" s="8"/>
    </row>
    <row r="13" spans="1:10">
      <c r="A13" s="7">
        <v>2020</v>
      </c>
      <c r="B13" s="12" t="s">
        <v>29</v>
      </c>
      <c r="C13" s="13">
        <v>2246.98</v>
      </c>
      <c r="D13" s="12"/>
      <c r="E13" s="7">
        <v>2019</v>
      </c>
      <c r="F13" s="11" t="s">
        <v>29</v>
      </c>
      <c r="G13" s="10">
        <v>5300.93</v>
      </c>
      <c r="H13" s="10">
        <v>-5300.93</v>
      </c>
      <c r="I13" s="8"/>
      <c r="J13" s="8"/>
    </row>
    <row r="14" spans="1:10">
      <c r="A14" s="7">
        <v>2018</v>
      </c>
      <c r="B14" s="12" t="s">
        <v>123</v>
      </c>
      <c r="C14" s="13">
        <v>987.25</v>
      </c>
      <c r="D14" s="12"/>
      <c r="E14" s="7">
        <v>2020</v>
      </c>
      <c r="F14" s="11" t="s">
        <v>29</v>
      </c>
      <c r="G14" s="10">
        <v>2246.98</v>
      </c>
      <c r="H14" s="10">
        <v>-2246.98</v>
      </c>
      <c r="I14" s="8"/>
      <c r="J14" s="13">
        <v>1250</v>
      </c>
    </row>
    <row r="15" spans="1:10">
      <c r="A15" s="7">
        <v>2019</v>
      </c>
      <c r="B15" s="12" t="s">
        <v>123</v>
      </c>
      <c r="C15" s="14">
        <v>1294.5899999999999</v>
      </c>
      <c r="D15" s="12"/>
      <c r="E15" s="7">
        <v>2019</v>
      </c>
      <c r="F15" s="11" t="s">
        <v>35</v>
      </c>
      <c r="G15" s="10">
        <v>8913.25</v>
      </c>
      <c r="H15" s="10">
        <v>-8913.25</v>
      </c>
      <c r="I15" s="8"/>
      <c r="J15" s="8"/>
    </row>
    <row r="16" spans="1:10">
      <c r="A16" s="7">
        <v>2020</v>
      </c>
      <c r="B16" s="12" t="s">
        <v>123</v>
      </c>
      <c r="C16" s="14">
        <v>1248.5999999999999</v>
      </c>
      <c r="D16" s="12"/>
      <c r="E16" s="7">
        <v>2020</v>
      </c>
      <c r="F16" s="11" t="s">
        <v>35</v>
      </c>
      <c r="G16" s="10">
        <v>8973.49</v>
      </c>
      <c r="H16" s="10">
        <v>-8973.49</v>
      </c>
      <c r="I16" s="8"/>
      <c r="J16" s="13">
        <v>0</v>
      </c>
    </row>
    <row r="17" spans="1:10">
      <c r="A17" s="7">
        <v>2020</v>
      </c>
      <c r="B17" s="12" t="s">
        <v>124</v>
      </c>
      <c r="C17" s="13">
        <v>8992</v>
      </c>
      <c r="D17" s="12"/>
      <c r="E17" s="7">
        <v>2019</v>
      </c>
      <c r="F17" s="11" t="s">
        <v>49</v>
      </c>
      <c r="G17" s="10">
        <v>1800</v>
      </c>
      <c r="H17" s="10">
        <v>-1800</v>
      </c>
      <c r="I17" s="8"/>
      <c r="J17" s="8"/>
    </row>
    <row r="18" spans="1:10">
      <c r="A18" s="7">
        <v>2018</v>
      </c>
      <c r="B18" s="12" t="s">
        <v>125</v>
      </c>
      <c r="C18" s="13">
        <v>8913.25</v>
      </c>
      <c r="D18" s="12"/>
      <c r="E18" s="7">
        <v>2020</v>
      </c>
      <c r="F18" s="11" t="s">
        <v>49</v>
      </c>
      <c r="G18" s="10">
        <v>189</v>
      </c>
      <c r="H18" s="10">
        <v>-189</v>
      </c>
      <c r="I18" s="8"/>
      <c r="J18" s="13">
        <v>0</v>
      </c>
    </row>
    <row r="19" spans="1:10">
      <c r="A19" s="7">
        <v>2020</v>
      </c>
      <c r="B19" s="12" t="s">
        <v>126</v>
      </c>
      <c r="C19" s="14">
        <v>8973.49</v>
      </c>
      <c r="D19" s="12"/>
      <c r="E19" s="7">
        <v>2018</v>
      </c>
      <c r="F19" s="11" t="s">
        <v>8</v>
      </c>
      <c r="G19" s="10">
        <v>4250</v>
      </c>
      <c r="H19" s="10">
        <v>-4250</v>
      </c>
      <c r="I19" s="8"/>
      <c r="J19" s="8"/>
    </row>
    <row r="20" spans="1:10">
      <c r="A20" s="7">
        <v>2020</v>
      </c>
      <c r="B20" s="12" t="s">
        <v>127</v>
      </c>
      <c r="C20" s="13">
        <v>0</v>
      </c>
      <c r="D20" s="8"/>
      <c r="E20" s="7">
        <v>2019</v>
      </c>
      <c r="F20" s="11" t="s">
        <v>8</v>
      </c>
      <c r="G20" s="10">
        <v>8500</v>
      </c>
      <c r="H20" s="10">
        <v>-8500</v>
      </c>
      <c r="I20" s="8"/>
      <c r="J20" s="8"/>
    </row>
    <row r="21" spans="1:10">
      <c r="A21" s="7">
        <v>2020</v>
      </c>
      <c r="B21" s="12" t="s">
        <v>128</v>
      </c>
      <c r="C21" s="13">
        <v>-3756.5</v>
      </c>
      <c r="D21" s="8"/>
      <c r="E21" s="7">
        <v>2020</v>
      </c>
      <c r="F21" s="11" t="s">
        <v>8</v>
      </c>
      <c r="G21" s="10">
        <v>8500</v>
      </c>
      <c r="H21" s="10">
        <v>-8500</v>
      </c>
      <c r="I21" s="8"/>
      <c r="J21" s="8"/>
    </row>
    <row r="22" spans="1:10">
      <c r="A22" s="7">
        <v>2019</v>
      </c>
      <c r="B22" s="12" t="s">
        <v>49</v>
      </c>
      <c r="C22" s="13">
        <v>1800</v>
      </c>
      <c r="D22" s="8"/>
      <c r="E22" s="7">
        <v>2019</v>
      </c>
      <c r="F22" s="11" t="s">
        <v>42</v>
      </c>
      <c r="G22" s="10">
        <v>390.94</v>
      </c>
      <c r="H22" s="10">
        <v>-390.94</v>
      </c>
      <c r="I22" s="8"/>
      <c r="J22" s="13">
        <v>0</v>
      </c>
    </row>
    <row r="23" spans="1:10">
      <c r="A23" s="7">
        <v>2020</v>
      </c>
      <c r="B23" s="12" t="s">
        <v>49</v>
      </c>
      <c r="C23" s="13">
        <v>189</v>
      </c>
      <c r="D23" s="8"/>
      <c r="E23" s="7">
        <v>2019</v>
      </c>
      <c r="F23" s="11" t="s">
        <v>52</v>
      </c>
      <c r="G23" s="10">
        <v>54174.82</v>
      </c>
      <c r="H23" s="10">
        <v>-54174.82</v>
      </c>
      <c r="I23" s="8"/>
      <c r="J23" s="8"/>
    </row>
    <row r="24" spans="1:10">
      <c r="A24" s="7">
        <v>2019</v>
      </c>
      <c r="B24" s="12" t="s">
        <v>42</v>
      </c>
      <c r="C24" s="13">
        <v>390.94</v>
      </c>
      <c r="D24" s="8"/>
      <c r="E24" s="7">
        <v>2020</v>
      </c>
      <c r="F24" s="11" t="s">
        <v>52</v>
      </c>
      <c r="G24" s="10">
        <v>7290.74</v>
      </c>
      <c r="H24" s="10">
        <v>-7290.74</v>
      </c>
      <c r="I24" s="8"/>
      <c r="J24" s="13">
        <v>0</v>
      </c>
    </row>
    <row r="25" spans="1:10">
      <c r="A25" s="7">
        <v>2019</v>
      </c>
      <c r="B25" s="12" t="s">
        <v>52</v>
      </c>
      <c r="C25" s="13">
        <v>54174.82</v>
      </c>
      <c r="D25" s="8"/>
      <c r="E25" s="7">
        <v>2018</v>
      </c>
      <c r="F25" s="11" t="s">
        <v>24</v>
      </c>
      <c r="G25" s="10">
        <v>3557.0499999999997</v>
      </c>
      <c r="H25" s="10">
        <v>-3557.0499999999997</v>
      </c>
      <c r="I25" s="8"/>
      <c r="J25" s="8"/>
    </row>
    <row r="26" spans="1:10">
      <c r="A26" s="7">
        <v>2020</v>
      </c>
      <c r="B26" s="12" t="s">
        <v>52</v>
      </c>
      <c r="C26" s="13">
        <v>7290.74</v>
      </c>
      <c r="D26" s="8"/>
      <c r="E26" s="7">
        <v>2019</v>
      </c>
      <c r="F26" s="11" t="s">
        <v>24</v>
      </c>
      <c r="G26" s="10">
        <v>2566.2800000000002</v>
      </c>
      <c r="H26" s="10">
        <v>-2566.2800000000002</v>
      </c>
      <c r="I26" s="8"/>
      <c r="J26" s="8"/>
    </row>
    <row r="27" spans="1:10">
      <c r="A27" s="7">
        <v>2018</v>
      </c>
      <c r="B27" s="12" t="s">
        <v>24</v>
      </c>
      <c r="C27" s="13">
        <v>5049.8599999999997</v>
      </c>
      <c r="D27" s="8"/>
      <c r="E27" s="7">
        <v>2020</v>
      </c>
      <c r="F27" s="11" t="s">
        <v>24</v>
      </c>
      <c r="G27" s="10">
        <v>7009.7900000000009</v>
      </c>
      <c r="H27" s="10">
        <v>-7009.7900000000009</v>
      </c>
      <c r="I27" s="8"/>
      <c r="J27" s="13">
        <v>2257.5300000000007</v>
      </c>
    </row>
    <row r="28" spans="1:10">
      <c r="A28" s="7">
        <v>2019</v>
      </c>
      <c r="B28" s="12" t="s">
        <v>24</v>
      </c>
      <c r="C28" s="13">
        <v>2566.2800000000002</v>
      </c>
      <c r="D28" s="8"/>
      <c r="E28" s="7">
        <v>2018</v>
      </c>
      <c r="F28" s="11" t="s">
        <v>13</v>
      </c>
      <c r="G28" s="10">
        <v>540</v>
      </c>
      <c r="H28" s="10">
        <v>-540</v>
      </c>
      <c r="I28" s="8"/>
      <c r="J28" s="8"/>
    </row>
    <row r="29" spans="1:10">
      <c r="A29" s="7">
        <v>2020</v>
      </c>
      <c r="B29" s="12" t="s">
        <v>24</v>
      </c>
      <c r="C29" s="13">
        <v>7774.5100000000011</v>
      </c>
      <c r="D29" s="8"/>
      <c r="E29" s="7">
        <v>2019</v>
      </c>
      <c r="F29" s="11" t="s">
        <v>13</v>
      </c>
      <c r="G29" s="10">
        <v>1098</v>
      </c>
      <c r="H29" s="10">
        <v>-1098</v>
      </c>
      <c r="I29" s="8"/>
      <c r="J29" s="8"/>
    </row>
    <row r="30" spans="1:10">
      <c r="A30" s="7">
        <v>2020</v>
      </c>
      <c r="B30" s="12" t="s">
        <v>61</v>
      </c>
      <c r="C30" s="14">
        <v>812.05</v>
      </c>
      <c r="D30" s="8"/>
      <c r="E30" s="7">
        <v>2020</v>
      </c>
      <c r="F30" s="11" t="s">
        <v>13</v>
      </c>
      <c r="G30" s="10">
        <v>270</v>
      </c>
      <c r="H30" s="10">
        <v>-270</v>
      </c>
      <c r="I30" s="8"/>
      <c r="J30" s="8"/>
    </row>
    <row r="31" spans="1:10">
      <c r="A31" s="7">
        <v>2018</v>
      </c>
      <c r="B31" s="12" t="s">
        <v>32</v>
      </c>
      <c r="C31" s="13">
        <v>3344.16</v>
      </c>
      <c r="D31" s="8"/>
      <c r="E31" s="7">
        <v>2020</v>
      </c>
      <c r="F31" s="11" t="s">
        <v>61</v>
      </c>
      <c r="G31" s="10">
        <v>812.05000000000007</v>
      </c>
      <c r="H31" s="10">
        <v>-812.05000000000007</v>
      </c>
      <c r="I31" s="8"/>
      <c r="J31" s="13">
        <f>C30+H31</f>
        <v>0</v>
      </c>
    </row>
    <row r="32" spans="1:10">
      <c r="A32" s="7">
        <v>2019</v>
      </c>
      <c r="B32" s="12" t="s">
        <v>32</v>
      </c>
      <c r="C32" s="13">
        <v>829.06</v>
      </c>
      <c r="D32" s="8"/>
      <c r="E32" s="7">
        <v>2018</v>
      </c>
      <c r="F32" s="11" t="s">
        <v>32</v>
      </c>
      <c r="G32" s="10">
        <v>2527.94</v>
      </c>
      <c r="H32" s="10">
        <v>-2527.94</v>
      </c>
      <c r="I32" s="8"/>
      <c r="J32" s="8"/>
    </row>
    <row r="33" spans="1:10">
      <c r="A33" s="7">
        <v>2020</v>
      </c>
      <c r="B33" s="12" t="s">
        <v>32</v>
      </c>
      <c r="C33" s="13">
        <v>4381.2</v>
      </c>
      <c r="D33" s="8"/>
      <c r="E33" s="7">
        <v>2019</v>
      </c>
      <c r="F33" s="11" t="s">
        <v>32</v>
      </c>
      <c r="G33" s="10">
        <v>829.06</v>
      </c>
      <c r="H33" s="10">
        <v>-829.06</v>
      </c>
      <c r="I33" s="8"/>
      <c r="J33" s="8"/>
    </row>
    <row r="34" spans="1:10">
      <c r="A34" s="7">
        <v>2020</v>
      </c>
      <c r="B34" s="12" t="s">
        <v>129</v>
      </c>
      <c r="C34" s="13">
        <v>72.12</v>
      </c>
      <c r="D34" s="8"/>
      <c r="E34" s="7">
        <v>2020</v>
      </c>
      <c r="F34" s="11" t="s">
        <v>32</v>
      </c>
      <c r="G34" s="10">
        <v>4381.2</v>
      </c>
      <c r="H34" s="10">
        <v>-4381.2</v>
      </c>
      <c r="I34" s="8"/>
      <c r="J34" s="13">
        <f>SUM(C31:C33)+SUM(H32:H34)</f>
        <v>816.21999999999844</v>
      </c>
    </row>
    <row r="35" spans="1:10">
      <c r="A35" s="7">
        <v>2018</v>
      </c>
      <c r="B35" s="12" t="s">
        <v>27</v>
      </c>
      <c r="C35" s="13">
        <v>4103.68</v>
      </c>
      <c r="D35" s="8"/>
      <c r="E35" s="7">
        <v>2018</v>
      </c>
      <c r="F35" s="11" t="s">
        <v>27</v>
      </c>
      <c r="G35" s="10">
        <v>1961.8400000000001</v>
      </c>
      <c r="H35" s="10">
        <v>-1961.8400000000001</v>
      </c>
      <c r="I35" s="8"/>
      <c r="J35" s="8"/>
    </row>
    <row r="36" spans="1:10">
      <c r="A36" s="7">
        <v>2019</v>
      </c>
      <c r="B36" s="12" t="s">
        <v>27</v>
      </c>
      <c r="C36" s="13">
        <v>4006.08</v>
      </c>
      <c r="D36" s="8"/>
      <c r="E36" s="7">
        <v>2019</v>
      </c>
      <c r="F36" s="11" t="s">
        <v>27</v>
      </c>
      <c r="G36" s="10">
        <v>3985.48</v>
      </c>
      <c r="H36" s="10">
        <v>-3985.48</v>
      </c>
      <c r="I36" s="8"/>
      <c r="J36" s="8"/>
    </row>
    <row r="37" spans="1:10">
      <c r="A37" s="7">
        <v>2020</v>
      </c>
      <c r="B37" s="12" t="s">
        <v>27</v>
      </c>
      <c r="C37" s="13">
        <v>4006.08</v>
      </c>
      <c r="D37" s="8"/>
      <c r="E37" s="7">
        <v>2020</v>
      </c>
      <c r="F37" s="11" t="s">
        <v>27</v>
      </c>
      <c r="G37" s="10">
        <v>4006.08</v>
      </c>
      <c r="H37" s="10">
        <v>-4006.08</v>
      </c>
      <c r="I37" s="8"/>
      <c r="J37" s="13">
        <f>SUM(C35:C37)+SUM(H35:H37)</f>
        <v>2162.4400000000005</v>
      </c>
    </row>
    <row r="38" spans="1:10">
      <c r="A38" s="7">
        <v>2020</v>
      </c>
      <c r="B38" s="12" t="s">
        <v>84</v>
      </c>
      <c r="C38" s="13">
        <v>1428.2399999999998</v>
      </c>
      <c r="D38" s="8"/>
      <c r="E38" s="7">
        <v>2020</v>
      </c>
      <c r="F38" s="11" t="s">
        <v>84</v>
      </c>
      <c r="G38" s="10">
        <v>1428.2399999999998</v>
      </c>
      <c r="H38" s="10">
        <v>-1428.2399999999998</v>
      </c>
      <c r="I38" s="8"/>
      <c r="J38" s="8"/>
    </row>
    <row r="39" spans="1:10">
      <c r="A39" s="7">
        <v>2018</v>
      </c>
      <c r="B39" s="12" t="s">
        <v>21</v>
      </c>
      <c r="C39" s="13">
        <v>407</v>
      </c>
      <c r="D39" s="8"/>
      <c r="E39" s="7">
        <v>2018</v>
      </c>
      <c r="F39" s="11" t="s">
        <v>21</v>
      </c>
      <c r="G39" s="10">
        <v>407</v>
      </c>
      <c r="H39" s="10">
        <v>-407</v>
      </c>
      <c r="I39" s="8"/>
      <c r="J39" s="8"/>
    </row>
    <row r="40" spans="1:10">
      <c r="A40" s="7">
        <v>2018</v>
      </c>
      <c r="B40" s="12" t="s">
        <v>120</v>
      </c>
      <c r="C40" s="13">
        <v>33199.440000000002</v>
      </c>
      <c r="D40" s="8"/>
      <c r="E40" s="7">
        <v>2018</v>
      </c>
      <c r="F40" s="11" t="s">
        <v>120</v>
      </c>
      <c r="G40" s="10">
        <v>17169.309999999998</v>
      </c>
      <c r="H40" s="10">
        <v>-17169.309999999998</v>
      </c>
      <c r="I40" s="8"/>
      <c r="J40" s="8"/>
    </row>
    <row r="41" spans="1:10">
      <c r="A41" s="7">
        <v>2019</v>
      </c>
      <c r="B41" s="12" t="s">
        <v>120</v>
      </c>
      <c r="C41" s="13">
        <v>72633.73</v>
      </c>
      <c r="D41" s="8"/>
      <c r="E41" s="7">
        <v>2019</v>
      </c>
      <c r="F41" s="11" t="s">
        <v>120</v>
      </c>
      <c r="G41" s="10">
        <v>93896.549999999988</v>
      </c>
      <c r="H41" s="10">
        <v>-93896.549999999988</v>
      </c>
      <c r="I41" s="8"/>
      <c r="J41" s="8"/>
    </row>
    <row r="42" spans="1:10">
      <c r="A42" s="7">
        <v>2020</v>
      </c>
      <c r="B42" s="12" t="s">
        <v>120</v>
      </c>
      <c r="C42" s="13">
        <v>46048.049999999996</v>
      </c>
      <c r="D42" s="8"/>
      <c r="E42" s="7">
        <v>2020</v>
      </c>
      <c r="F42" s="11" t="s">
        <v>120</v>
      </c>
      <c r="G42" s="10">
        <v>48649.11</v>
      </c>
      <c r="H42" s="10">
        <v>-48649.11</v>
      </c>
      <c r="I42" s="8"/>
      <c r="J42" s="13">
        <v>-7833.7499999999709</v>
      </c>
    </row>
    <row r="43" spans="1:10">
      <c r="A43" s="7">
        <v>2020</v>
      </c>
      <c r="B43" s="12" t="s">
        <v>57</v>
      </c>
      <c r="C43" s="13">
        <v>649</v>
      </c>
      <c r="D43" s="8"/>
      <c r="E43" s="7">
        <v>2020</v>
      </c>
      <c r="F43" s="11" t="s">
        <v>57</v>
      </c>
      <c r="G43" s="10">
        <v>649</v>
      </c>
      <c r="H43" s="10">
        <v>-649</v>
      </c>
      <c r="I43" s="8"/>
      <c r="J43" s="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7</vt:i4>
      </vt:variant>
    </vt:vector>
  </HeadingPairs>
  <TitlesOfParts>
    <vt:vector size="7" baseType="lpstr">
      <vt:lpstr>Ordres bancaires</vt:lpstr>
      <vt:lpstr>2018</vt:lpstr>
      <vt:lpstr>2019</vt:lpstr>
      <vt:lpstr>2020</vt:lpstr>
      <vt:lpstr>2021</vt:lpstr>
      <vt:lpstr>Synthèse</vt:lpstr>
      <vt:lpstr>Factures - Ordres bancaires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NPOI</dc:creator>
  <cp:lastModifiedBy>Th. THOMAS</cp:lastModifiedBy>
  <dcterms:created xsi:type="dcterms:W3CDTF">2021-06-07T08:45:53Z</dcterms:created>
  <dcterms:modified xsi:type="dcterms:W3CDTF">2021-06-08T10:05:22Z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2.5.1</vt:lpwstr>
  </property>
</Properties>
</file>