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6" yWindow="120" windowWidth="22488" windowHeight="10104"/>
  </bookViews>
  <sheets>
    <sheet name="2018" sheetId="1" r:id="rId1"/>
  </sheets>
  <calcPr calcId="125725"/>
</workbook>
</file>

<file path=xl/calcChain.xml><?xml version="1.0" encoding="utf-8"?>
<calcChain xmlns="http://schemas.openxmlformats.org/spreadsheetml/2006/main">
  <c r="F90" i="1"/>
  <c r="F92" s="1"/>
  <c r="F21"/>
  <c r="F22" s="1"/>
  <c r="F24" s="1"/>
  <c r="E21"/>
  <c r="E12" l="1"/>
  <c r="F13" s="1"/>
  <c r="F15" l="1"/>
</calcChain>
</file>

<file path=xl/comments1.xml><?xml version="1.0" encoding="utf-8"?>
<comments xmlns="http://schemas.openxmlformats.org/spreadsheetml/2006/main">
  <authors>
    <author>Thibault THOMAS</author>
  </authors>
  <commentList>
    <comment ref="C29" authorId="0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offre de bienvenue : prix 10 €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durée publication : 15 jours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durée publication : 7 jours</t>
        </r>
      </text>
    </comment>
    <comment ref="D46" authorId="0">
      <text>
        <r>
          <rPr>
            <b/>
            <sz val="9"/>
            <color indexed="81"/>
            <rFont val="Tahoma"/>
            <family val="2"/>
          </rPr>
          <t>SCI Michel THOMAS :
Buret - état des lieux 28/02/2018
220 Bd Villette : visite parking et locaux extérieurs</t>
        </r>
      </text>
    </comment>
    <comment ref="D47" authorId="0">
      <text>
        <r>
          <rPr>
            <b/>
            <sz val="9"/>
            <color indexed="81"/>
            <rFont val="Tahoma"/>
            <family val="2"/>
          </rPr>
          <t>SCI Michel THOMAS :
Buret - état des lieux 28/02/2018
220 Bd Villette : visite parking et locaux extérieurs</t>
        </r>
      </text>
    </comment>
    <comment ref="D50" authorId="0">
      <text>
        <r>
          <rPr>
            <b/>
            <sz val="9"/>
            <color indexed="81"/>
            <rFont val="Tahoma"/>
            <family val="2"/>
          </rPr>
          <t>SCI Michel THOMAS :
Rebuffat : visite achèvement travaux appart
220 Bd Villette : visite parking et locaux extérieurs</t>
        </r>
      </text>
    </comment>
    <comment ref="D51" authorId="0">
      <text>
        <r>
          <rPr>
            <b/>
            <sz val="9"/>
            <color indexed="81"/>
            <rFont val="Tahoma"/>
            <family val="2"/>
          </rPr>
          <t>SCI Michel THOMAS :
Rebuffat : visite achèvement travaux appart
220 Bd Villette : visite parking et locaux extérieurs</t>
        </r>
      </text>
    </comment>
    <comment ref="D60" authorId="0">
      <text>
        <r>
          <rPr>
            <b/>
            <sz val="9"/>
            <color indexed="81"/>
            <rFont val="Tahoma"/>
            <family val="2"/>
          </rPr>
          <t>SCI Michel THOMAS :
220 BdV  réunion alarme incendie</t>
        </r>
      </text>
    </comment>
    <comment ref="D61" authorId="0">
      <text>
        <r>
          <rPr>
            <b/>
            <sz val="9"/>
            <color indexed="81"/>
            <rFont val="Tahoma"/>
            <family val="2"/>
          </rPr>
          <t>SCI Michel THOMAS :
220 BdV  réunion alarme incendie</t>
        </r>
      </text>
    </comment>
  </commentList>
</comments>
</file>

<file path=xl/sharedStrings.xml><?xml version="1.0" encoding="utf-8"?>
<sst xmlns="http://schemas.openxmlformats.org/spreadsheetml/2006/main" count="165" uniqueCount="92">
  <si>
    <t>512.100</t>
  </si>
  <si>
    <t>Relevé BNP</t>
  </si>
  <si>
    <t>5.333.927</t>
  </si>
  <si>
    <t>THOMAS Thibault</t>
  </si>
  <si>
    <t>Remboursement frais postaux</t>
  </si>
  <si>
    <t>5.333.928</t>
  </si>
  <si>
    <t>Note de frais 2018</t>
  </si>
  <si>
    <t>5.333.929</t>
  </si>
  <si>
    <t>DGL</t>
  </si>
  <si>
    <t>nh° JG003394 du 21/12/2018</t>
  </si>
  <si>
    <t>Balance géné</t>
  </si>
  <si>
    <t>solde</t>
  </si>
  <si>
    <t>différence</t>
  </si>
  <si>
    <t>Portefeuille</t>
  </si>
  <si>
    <t>Relevé  BNP</t>
  </si>
  <si>
    <t>Estimation globale</t>
  </si>
  <si>
    <t>Quantité</t>
  </si>
  <si>
    <t>Cours unitaire</t>
  </si>
  <si>
    <t>504.000</t>
  </si>
  <si>
    <t>Non débités au 31/12/2018</t>
  </si>
  <si>
    <t>512.200</t>
  </si>
  <si>
    <t>Relevé Qonto</t>
  </si>
  <si>
    <t xml:space="preserve">Abonnement </t>
  </si>
  <si>
    <t>TVA 11/2018</t>
  </si>
  <si>
    <t>Virement GERLOGE</t>
  </si>
  <si>
    <t>SCI Michel THOMAS</t>
  </si>
  <si>
    <t xml:space="preserve">Nom </t>
  </si>
  <si>
    <t>THOMAS</t>
  </si>
  <si>
    <t>Note de frais</t>
  </si>
  <si>
    <t xml:space="preserve">Prénom </t>
  </si>
  <si>
    <t>Thibault</t>
  </si>
  <si>
    <t>Transfert local archives</t>
  </si>
  <si>
    <t>Date</t>
  </si>
  <si>
    <t>N° du 
justificatif (1)</t>
  </si>
  <si>
    <t>Type de frais
(2)</t>
  </si>
  <si>
    <t>Observations</t>
  </si>
  <si>
    <t>Montant TTC à rembourser (en €)</t>
  </si>
  <si>
    <t>Péage</t>
  </si>
  <si>
    <t xml:space="preserve">Sérignan --&gt; 220 BdV </t>
  </si>
  <si>
    <t>769,9 kms</t>
  </si>
  <si>
    <t>Carburant</t>
  </si>
  <si>
    <t>65 l</t>
  </si>
  <si>
    <t>220 BdV --&gt; Sérignan</t>
  </si>
  <si>
    <t>Parking</t>
  </si>
  <si>
    <t>Rebuffat visite travaux appart</t>
  </si>
  <si>
    <t>mémoire AGO 05/06/18</t>
  </si>
  <si>
    <t>Sérignan --&gt; Gerloge</t>
  </si>
  <si>
    <t>763 kms</t>
  </si>
  <si>
    <t>Paris</t>
  </si>
  <si>
    <t>Gerloge --&gt; Sérignan</t>
  </si>
  <si>
    <t>pour mémoire</t>
  </si>
  <si>
    <t>Location parking : RV CLONEY</t>
  </si>
  <si>
    <t>Visite suivi général</t>
  </si>
  <si>
    <t>Rv Gerloge</t>
  </si>
  <si>
    <t>prix au litre (€)</t>
  </si>
  <si>
    <t>91940 - Les Ulis</t>
  </si>
  <si>
    <t>91400 - Saclay</t>
  </si>
  <si>
    <t>moyenne observée</t>
  </si>
  <si>
    <t>34410 Sérignan</t>
  </si>
  <si>
    <t>Etat des lieux départ Buret</t>
  </si>
  <si>
    <t>Réception des travaux appart</t>
  </si>
  <si>
    <t>RV Gerloge</t>
  </si>
  <si>
    <t>Réunion alarme incendie</t>
  </si>
  <si>
    <t>Total des frais TTC</t>
  </si>
  <si>
    <t>Avance perçue</t>
  </si>
  <si>
    <t>Total à rembourser</t>
  </si>
  <si>
    <t>625.000</t>
  </si>
  <si>
    <t>Déplacements, missions et réception</t>
  </si>
  <si>
    <t>Plateforme</t>
  </si>
  <si>
    <t>Entrée</t>
  </si>
  <si>
    <t>Sortie</t>
  </si>
  <si>
    <t>BACOT</t>
  </si>
  <si>
    <t>MARTELLI</t>
  </si>
  <si>
    <t>SOARES local</t>
  </si>
  <si>
    <t>BURET</t>
  </si>
  <si>
    <t>SOARES parking</t>
  </si>
  <si>
    <t>QUAGLINO</t>
  </si>
  <si>
    <t>Locataires</t>
  </si>
  <si>
    <t>DESIMPEL</t>
  </si>
  <si>
    <t>Rebuffat / appartement</t>
  </si>
  <si>
    <t>Rebuffat / local commercial</t>
  </si>
  <si>
    <t>Villette / local commercial</t>
  </si>
  <si>
    <t>Rebuffat / parking n° 31</t>
  </si>
  <si>
    <t>Rebuffat / parking n° 29</t>
  </si>
  <si>
    <t>Rebuffat / parking n° 28</t>
  </si>
  <si>
    <t>623.000</t>
  </si>
  <si>
    <t xml:space="preserve">Publicité </t>
  </si>
  <si>
    <t>Parution</t>
  </si>
  <si>
    <t>début</t>
  </si>
  <si>
    <t>fin</t>
  </si>
  <si>
    <t>PAP</t>
  </si>
  <si>
    <t>Parking n°31</t>
  </si>
</sst>
</file>

<file path=xl/styles.xml><?xml version="1.0" encoding="utf-8"?>
<styleSheet xmlns="http://schemas.openxmlformats.org/spreadsheetml/2006/main">
  <numFmts count="7">
    <numFmt numFmtId="6" formatCode="#,##0\ &quot;€&quot;;[Red]\-#,##0\ &quot;€&quot;"/>
    <numFmt numFmtId="8" formatCode="#,##0.00\ &quot;€&quot;;[Red]\-#,##0.00\ &quot;€&quot;"/>
    <numFmt numFmtId="43" formatCode="_-* #,##0.00\ _€_-;\-* #,##0.00\ _€_-;_-* &quot;-&quot;??\ _€_-;_-@_-"/>
    <numFmt numFmtId="164" formatCode="#,##0_ ;[Red]\-#,##0\ "/>
    <numFmt numFmtId="165" formatCode="#,##0.0000\ &quot;€&quot;;[Red]\-#,##0.0000\ &quot;€&quot;"/>
    <numFmt numFmtId="166" formatCode="[$-40C]d\-mmm\-yy;@"/>
    <numFmt numFmtId="167" formatCode="#,##0.000_ ;[Red]\-#,##0.00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2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2" borderId="0" xfId="2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indent="9"/>
    </xf>
    <xf numFmtId="14" fontId="6" fillId="0" borderId="12" xfId="0" applyNumberFormat="1" applyFont="1" applyFill="1" applyBorder="1" applyAlignment="1" applyProtection="1">
      <alignment horizontal="center"/>
      <protection locked="0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4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Protection="1">
      <protection locked="0"/>
    </xf>
    <xf numFmtId="43" fontId="9" fillId="0" borderId="12" xfId="1" applyNumberFormat="1" applyFont="1" applyBorder="1" applyAlignment="1" applyProtection="1">
      <alignment horizontal="center" vertical="center"/>
      <protection locked="0"/>
    </xf>
    <xf numFmtId="14" fontId="9" fillId="0" borderId="12" xfId="0" applyNumberFormat="1" applyFont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Protection="1">
      <protection locked="0"/>
    </xf>
    <xf numFmtId="0" fontId="9" fillId="0" borderId="12" xfId="0" applyFont="1" applyFill="1" applyBorder="1" applyProtection="1">
      <protection locked="0"/>
    </xf>
    <xf numFmtId="43" fontId="0" fillId="0" borderId="12" xfId="0" applyNumberFormat="1" applyBorder="1" applyAlignment="1">
      <alignment horizontal="center" vertical="center"/>
    </xf>
    <xf numFmtId="14" fontId="9" fillId="0" borderId="12" xfId="0" applyNumberFormat="1" applyFont="1" applyBorder="1" applyAlignment="1" applyProtection="1">
      <alignment horizontal="center"/>
      <protection locked="0"/>
    </xf>
    <xf numFmtId="43" fontId="9" fillId="0" borderId="12" xfId="1" applyFont="1" applyBorder="1" applyProtection="1">
      <protection locked="0"/>
    </xf>
    <xf numFmtId="167" fontId="9" fillId="0" borderId="12" xfId="0" applyNumberFormat="1" applyFont="1" applyBorder="1" applyProtection="1"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3" borderId="1" xfId="0" applyFont="1" applyFill="1" applyBorder="1" applyAlignment="1"/>
    <xf numFmtId="43" fontId="0" fillId="3" borderId="12" xfId="0" applyNumberFormat="1" applyFill="1" applyBorder="1"/>
    <xf numFmtId="43" fontId="4" fillId="0" borderId="12" xfId="1" applyFont="1" applyBorder="1" applyAlignment="1" applyProtection="1">
      <alignment horizontal="center"/>
      <protection locked="0"/>
    </xf>
    <xf numFmtId="43" fontId="6" fillId="3" borderId="12" xfId="0" applyNumberFormat="1" applyFont="1" applyFill="1" applyBorder="1"/>
    <xf numFmtId="14" fontId="0" fillId="0" borderId="0" xfId="0" applyNumberFormat="1" applyFont="1" applyAlignment="1">
      <alignment horizontal="center" vertical="center"/>
    </xf>
    <xf numFmtId="8" fontId="0" fillId="0" borderId="0" xfId="0" applyNumberFormat="1"/>
    <xf numFmtId="0" fontId="0" fillId="0" borderId="0" xfId="0" applyAlignment="1">
      <alignment horizontal="center" vertical="center"/>
    </xf>
    <xf numFmtId="0" fontId="6" fillId="0" borderId="9" xfId="0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left" indent="2"/>
    </xf>
    <xf numFmtId="166" fontId="4" fillId="0" borderId="13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/>
    </xf>
    <xf numFmtId="166" fontId="4" fillId="0" borderId="14" xfId="0" applyNumberFormat="1" applyFon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166" fontId="0" fillId="3" borderId="3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</cellXfs>
  <cellStyles count="3">
    <cellStyle name="Milliers" xfId="1" builtinId="3"/>
    <cellStyle name="Normal" xfId="0" builtinId="0"/>
    <cellStyle name="Satisfaisant" xfId="2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1348740</xdr:colOff>
      <xdr:row>40</xdr:row>
      <xdr:rowOff>38100</xdr:rowOff>
    </xdr:from>
    <xdr:to>
      <xdr:col>3</xdr:col>
      <xdr:colOff>1501140</xdr:colOff>
      <xdr:row>41</xdr:row>
      <xdr:rowOff>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7660" y="1287780"/>
          <a:ext cx="15240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1348740</xdr:colOff>
      <xdr:row>41</xdr:row>
      <xdr:rowOff>30480</xdr:rowOff>
    </xdr:from>
    <xdr:to>
      <xdr:col>3</xdr:col>
      <xdr:colOff>1493520</xdr:colOff>
      <xdr:row>41</xdr:row>
      <xdr:rowOff>160020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7660" y="1447800"/>
          <a:ext cx="14478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4"/>
  <sheetViews>
    <sheetView tabSelected="1" topLeftCell="A25" workbookViewId="0">
      <selection activeCell="A32" sqref="A32:XFD32"/>
    </sheetView>
  </sheetViews>
  <sheetFormatPr baseColWidth="10" defaultRowHeight="14.4"/>
  <cols>
    <col min="1" max="1" width="13.6640625" style="2" bestFit="1" customWidth="1"/>
    <col min="2" max="2" width="11.77734375" style="2" bestFit="1" customWidth="1"/>
    <col min="3" max="3" width="15.21875" style="2" bestFit="1" customWidth="1"/>
    <col min="4" max="4" width="25.5546875" style="2" bestFit="1" customWidth="1"/>
    <col min="5" max="5" width="10.5546875" style="4" bestFit="1" customWidth="1"/>
    <col min="6" max="6" width="12.33203125" style="4" bestFit="1" customWidth="1"/>
    <col min="7" max="16384" width="11.5546875" style="2"/>
  </cols>
  <sheetData>
    <row r="2" spans="1:6">
      <c r="A2" s="1"/>
      <c r="B2" s="8" t="s">
        <v>18</v>
      </c>
      <c r="D2" s="4" t="s">
        <v>15</v>
      </c>
      <c r="E2" s="4" t="s">
        <v>16</v>
      </c>
      <c r="F2" s="2" t="s">
        <v>17</v>
      </c>
    </row>
    <row r="3" spans="1:6">
      <c r="A3" s="1">
        <v>43465</v>
      </c>
      <c r="B3" s="2" t="s">
        <v>13</v>
      </c>
      <c r="C3" s="1" t="s">
        <v>14</v>
      </c>
      <c r="D3" s="3">
        <v>246003</v>
      </c>
      <c r="E3" s="6">
        <v>1065</v>
      </c>
      <c r="F3" s="7">
        <v>230.98849999999999</v>
      </c>
    </row>
    <row r="4" spans="1:6">
      <c r="A4" s="1">
        <v>43100</v>
      </c>
      <c r="B4" s="2" t="s">
        <v>13</v>
      </c>
      <c r="C4" s="1" t="s">
        <v>14</v>
      </c>
      <c r="D4" s="3">
        <v>247119</v>
      </c>
      <c r="E4" s="6">
        <v>1065</v>
      </c>
      <c r="F4" s="7">
        <v>232.03620000000001</v>
      </c>
    </row>
    <row r="5" spans="1:6">
      <c r="A5" s="1">
        <v>42735</v>
      </c>
      <c r="B5" s="2" t="s">
        <v>13</v>
      </c>
      <c r="C5" s="1" t="s">
        <v>14</v>
      </c>
      <c r="D5" s="3">
        <v>247747</v>
      </c>
      <c r="E5" s="6">
        <v>1065</v>
      </c>
      <c r="F5" s="7">
        <v>232.62620000000001</v>
      </c>
    </row>
    <row r="6" spans="1:6">
      <c r="A6" s="1">
        <v>42369</v>
      </c>
      <c r="B6" s="2" t="s">
        <v>13</v>
      </c>
      <c r="C6" s="1" t="s">
        <v>14</v>
      </c>
      <c r="D6" s="3">
        <v>245425</v>
      </c>
      <c r="E6" s="6">
        <v>1055</v>
      </c>
      <c r="F6" s="7">
        <v>232.63079999999999</v>
      </c>
    </row>
    <row r="8" spans="1:6">
      <c r="A8" s="1">
        <v>43465</v>
      </c>
      <c r="B8" s="8" t="s">
        <v>0</v>
      </c>
      <c r="C8" s="2" t="s">
        <v>1</v>
      </c>
      <c r="F8" s="4">
        <v>5090.71</v>
      </c>
    </row>
    <row r="9" spans="1:6">
      <c r="A9" s="1">
        <v>43464</v>
      </c>
      <c r="B9" s="2" t="s">
        <v>2</v>
      </c>
      <c r="C9" s="2" t="s">
        <v>3</v>
      </c>
      <c r="D9" s="9" t="s">
        <v>4</v>
      </c>
      <c r="E9" s="4">
        <v>48.6</v>
      </c>
    </row>
    <row r="10" spans="1:6">
      <c r="A10" s="1">
        <v>43464</v>
      </c>
      <c r="B10" s="2" t="s">
        <v>5</v>
      </c>
      <c r="C10" s="2" t="s">
        <v>3</v>
      </c>
      <c r="D10" s="9" t="s">
        <v>6</v>
      </c>
      <c r="E10" s="4">
        <v>916.66</v>
      </c>
    </row>
    <row r="11" spans="1:6">
      <c r="A11" s="1">
        <v>43464</v>
      </c>
      <c r="B11" s="2" t="s">
        <v>7</v>
      </c>
      <c r="C11" s="2" t="s">
        <v>8</v>
      </c>
      <c r="D11" s="9" t="s">
        <v>9</v>
      </c>
      <c r="E11" s="4">
        <v>2520</v>
      </c>
    </row>
    <row r="12" spans="1:6">
      <c r="A12" s="1"/>
      <c r="D12" s="9" t="s">
        <v>19</v>
      </c>
      <c r="E12" s="4">
        <f>SUM(E9:E11)</f>
        <v>3485.26</v>
      </c>
    </row>
    <row r="13" spans="1:6">
      <c r="A13" s="1">
        <v>43465</v>
      </c>
      <c r="B13" s="2" t="s">
        <v>11</v>
      </c>
      <c r="F13" s="4">
        <f>F8-E12</f>
        <v>1605.4499999999998</v>
      </c>
    </row>
    <row r="14" spans="1:6">
      <c r="A14" s="1">
        <v>43465</v>
      </c>
      <c r="B14" s="2" t="s">
        <v>10</v>
      </c>
      <c r="F14" s="4">
        <v>1605.45</v>
      </c>
    </row>
    <row r="15" spans="1:6">
      <c r="A15" s="2" t="s">
        <v>12</v>
      </c>
      <c r="F15" s="5">
        <f>F13-F14</f>
        <v>0</v>
      </c>
    </row>
    <row r="17" spans="1:6">
      <c r="A17" s="1">
        <v>43435</v>
      </c>
      <c r="B17" s="8" t="s">
        <v>20</v>
      </c>
      <c r="C17" s="2" t="s">
        <v>21</v>
      </c>
      <c r="D17" s="2" t="s">
        <v>11</v>
      </c>
      <c r="F17" s="4">
        <v>48909.2</v>
      </c>
    </row>
    <row r="18" spans="1:6">
      <c r="A18" s="1">
        <v>43436</v>
      </c>
      <c r="D18" s="2" t="s">
        <v>22</v>
      </c>
      <c r="E18" s="4">
        <v>10.8</v>
      </c>
    </row>
    <row r="19" spans="1:6">
      <c r="A19" s="1">
        <v>43455</v>
      </c>
      <c r="D19" s="2" t="s">
        <v>23</v>
      </c>
      <c r="E19" s="4">
        <v>24812</v>
      </c>
    </row>
    <row r="20" spans="1:6">
      <c r="A20" s="1">
        <v>43465</v>
      </c>
      <c r="D20" s="2" t="s">
        <v>24</v>
      </c>
      <c r="F20" s="4">
        <v>44307.7</v>
      </c>
    </row>
    <row r="21" spans="1:6">
      <c r="E21" s="4">
        <f>SUM(E17:E20)</f>
        <v>24822.799999999999</v>
      </c>
      <c r="F21" s="4">
        <f>SUM(F17:F20)</f>
        <v>93216.9</v>
      </c>
    </row>
    <row r="22" spans="1:6">
      <c r="A22" s="1">
        <v>43465</v>
      </c>
      <c r="B22" s="2" t="s">
        <v>11</v>
      </c>
      <c r="F22" s="4">
        <f>F21-E21</f>
        <v>68394.099999999991</v>
      </c>
    </row>
    <row r="23" spans="1:6">
      <c r="A23" s="1">
        <v>43465</v>
      </c>
      <c r="B23" s="2" t="s">
        <v>10</v>
      </c>
      <c r="F23" s="4">
        <v>68394.100000000006</v>
      </c>
    </row>
    <row r="24" spans="1:6">
      <c r="A24" s="2" t="s">
        <v>12</v>
      </c>
      <c r="F24" s="5">
        <f>F22-F23</f>
        <v>0</v>
      </c>
    </row>
    <row r="25" spans="1:6">
      <c r="F25"/>
    </row>
    <row r="26" spans="1:6">
      <c r="B26" s="8" t="s">
        <v>85</v>
      </c>
      <c r="C26" s="2" t="s">
        <v>86</v>
      </c>
      <c r="F26"/>
    </row>
    <row r="27" spans="1:6">
      <c r="A27" s="41" t="s">
        <v>87</v>
      </c>
      <c r="B27" s="41"/>
      <c r="F27"/>
    </row>
    <row r="28" spans="1:6">
      <c r="A28" s="2" t="s">
        <v>88</v>
      </c>
      <c r="B28" s="2" t="s">
        <v>89</v>
      </c>
      <c r="F28"/>
    </row>
    <row r="29" spans="1:6">
      <c r="A29" s="1">
        <v>43335</v>
      </c>
      <c r="B29" s="39">
        <v>43349</v>
      </c>
      <c r="C29" s="2" t="s">
        <v>90</v>
      </c>
      <c r="D29" s="2" t="s">
        <v>91</v>
      </c>
      <c r="F29" s="40">
        <v>10</v>
      </c>
    </row>
    <row r="30" spans="1:6">
      <c r="A30" s="1">
        <v>43361</v>
      </c>
      <c r="B30" s="39">
        <v>43375</v>
      </c>
      <c r="C30" s="2" t="s">
        <v>90</v>
      </c>
      <c r="D30" s="2" t="s">
        <v>91</v>
      </c>
      <c r="F30" s="40">
        <v>39</v>
      </c>
    </row>
    <row r="31" spans="1:6">
      <c r="A31" s="1">
        <v>43472</v>
      </c>
      <c r="B31" s="1">
        <v>43479</v>
      </c>
      <c r="C31" s="2" t="s">
        <v>90</v>
      </c>
      <c r="D31" s="2" t="s">
        <v>91</v>
      </c>
      <c r="F31" s="40">
        <v>29</v>
      </c>
    </row>
    <row r="33" spans="1:6">
      <c r="B33" s="8" t="s">
        <v>66</v>
      </c>
      <c r="C33" s="41" t="s">
        <v>67</v>
      </c>
      <c r="D33" s="41"/>
    </row>
    <row r="35" spans="1:6">
      <c r="A35" s="51"/>
      <c r="B35" s="52"/>
      <c r="C35" s="52"/>
      <c r="D35" s="52"/>
      <c r="E35" s="52"/>
      <c r="F35" s="53"/>
    </row>
    <row r="36" spans="1:6">
      <c r="A36" s="54" t="s">
        <v>25</v>
      </c>
      <c r="B36" s="54"/>
      <c r="C36" s="54"/>
      <c r="D36" s="54"/>
      <c r="E36" s="54"/>
      <c r="F36" s="54"/>
    </row>
    <row r="37" spans="1:6" ht="15" thickBot="1">
      <c r="A37" s="55"/>
      <c r="B37" s="55"/>
      <c r="C37" s="55"/>
      <c r="D37" s="55"/>
      <c r="E37" s="55"/>
      <c r="F37" s="55"/>
    </row>
    <row r="38" spans="1:6">
      <c r="A38" s="56"/>
      <c r="B38" s="57"/>
      <c r="C38" s="57"/>
      <c r="D38" s="57"/>
      <c r="E38" s="57"/>
      <c r="F38" s="58"/>
    </row>
    <row r="39" spans="1:6" ht="22.8">
      <c r="A39" s="42" t="s">
        <v>26</v>
      </c>
      <c r="B39" s="43"/>
      <c r="C39" s="10" t="s">
        <v>27</v>
      </c>
      <c r="D39" s="59" t="s">
        <v>28</v>
      </c>
      <c r="E39" s="60"/>
      <c r="F39" s="61"/>
    </row>
    <row r="40" spans="1:6" ht="22.8">
      <c r="A40" s="42" t="s">
        <v>29</v>
      </c>
      <c r="B40" s="43"/>
      <c r="C40" s="11" t="s">
        <v>30</v>
      </c>
      <c r="D40" s="12"/>
      <c r="E40" s="13"/>
      <c r="F40" s="14"/>
    </row>
    <row r="41" spans="1:6">
      <c r="A41" s="42"/>
      <c r="B41" s="43"/>
      <c r="C41" s="15"/>
      <c r="D41" s="16"/>
      <c r="E41" s="16"/>
      <c r="F41" s="17">
        <v>43101</v>
      </c>
    </row>
    <row r="42" spans="1:6">
      <c r="A42" s="42"/>
      <c r="B42" s="43"/>
      <c r="C42" s="43" t="s">
        <v>31</v>
      </c>
      <c r="D42" s="43"/>
      <c r="E42" s="16"/>
      <c r="F42" s="17">
        <v>43465</v>
      </c>
    </row>
    <row r="43" spans="1:6" ht="15" thickBot="1">
      <c r="A43" s="44"/>
      <c r="B43" s="45"/>
      <c r="C43" s="45"/>
      <c r="D43" s="45"/>
      <c r="E43" s="45"/>
      <c r="F43" s="46"/>
    </row>
    <row r="44" spans="1:6" ht="36.6" thickBot="1">
      <c r="A44" s="18" t="s">
        <v>32</v>
      </c>
      <c r="B44" s="19" t="s">
        <v>33</v>
      </c>
      <c r="C44" s="19" t="s">
        <v>34</v>
      </c>
      <c r="D44" s="19" t="s">
        <v>35</v>
      </c>
      <c r="E44" s="19" t="s">
        <v>35</v>
      </c>
      <c r="F44" s="19" t="s">
        <v>36</v>
      </c>
    </row>
    <row r="45" spans="1:6">
      <c r="A45" s="47"/>
      <c r="B45" s="48"/>
      <c r="C45" s="48"/>
      <c r="D45" s="48"/>
      <c r="E45" s="48"/>
      <c r="F45" s="49"/>
    </row>
    <row r="46" spans="1:6">
      <c r="A46" s="20">
        <v>43156</v>
      </c>
      <c r="B46" s="21">
        <v>1</v>
      </c>
      <c r="C46" s="22" t="s">
        <v>37</v>
      </c>
      <c r="D46" s="22" t="s">
        <v>38</v>
      </c>
      <c r="E46" s="22" t="s">
        <v>39</v>
      </c>
      <c r="F46" s="23">
        <v>47</v>
      </c>
    </row>
    <row r="47" spans="1:6">
      <c r="A47" s="20">
        <v>43156</v>
      </c>
      <c r="B47" s="21">
        <v>2</v>
      </c>
      <c r="C47" s="22" t="s">
        <v>40</v>
      </c>
      <c r="D47" s="22" t="s">
        <v>38</v>
      </c>
      <c r="E47" s="22" t="s">
        <v>41</v>
      </c>
      <c r="F47" s="23">
        <v>97.63</v>
      </c>
    </row>
    <row r="48" spans="1:6">
      <c r="A48" s="20">
        <v>43161</v>
      </c>
      <c r="B48" s="21">
        <v>3</v>
      </c>
      <c r="C48" s="22" t="s">
        <v>37</v>
      </c>
      <c r="D48" s="22" t="s">
        <v>42</v>
      </c>
      <c r="E48" s="22" t="s">
        <v>39</v>
      </c>
      <c r="F48" s="23">
        <v>47</v>
      </c>
    </row>
    <row r="49" spans="1:6">
      <c r="A49" s="20">
        <v>43161</v>
      </c>
      <c r="B49" s="21">
        <v>2</v>
      </c>
      <c r="C49" s="22" t="s">
        <v>40</v>
      </c>
      <c r="D49" s="22" t="s">
        <v>42</v>
      </c>
      <c r="E49" s="22" t="s">
        <v>41</v>
      </c>
      <c r="F49" s="23">
        <v>97.63</v>
      </c>
    </row>
    <row r="50" spans="1:6">
      <c r="A50" s="20">
        <v>43253</v>
      </c>
      <c r="B50" s="21">
        <v>4</v>
      </c>
      <c r="C50" s="22" t="s">
        <v>37</v>
      </c>
      <c r="D50" s="22" t="s">
        <v>38</v>
      </c>
      <c r="E50" s="22" t="s">
        <v>39</v>
      </c>
      <c r="F50" s="23">
        <v>47</v>
      </c>
    </row>
    <row r="51" spans="1:6">
      <c r="A51" s="20">
        <v>43253</v>
      </c>
      <c r="B51" s="21">
        <v>2</v>
      </c>
      <c r="C51" s="22" t="s">
        <v>40</v>
      </c>
      <c r="D51" s="22" t="s">
        <v>38</v>
      </c>
      <c r="E51" s="22" t="s">
        <v>41</v>
      </c>
      <c r="F51" s="23">
        <v>97.63</v>
      </c>
    </row>
    <row r="52" spans="1:6">
      <c r="A52" s="20">
        <v>43257</v>
      </c>
      <c r="B52" s="21">
        <v>5</v>
      </c>
      <c r="C52" s="22" t="s">
        <v>43</v>
      </c>
      <c r="D52" s="22" t="s">
        <v>44</v>
      </c>
      <c r="E52" s="22"/>
      <c r="F52" s="23">
        <v>3.6</v>
      </c>
    </row>
    <row r="53" spans="1:6">
      <c r="A53" s="20">
        <v>43257</v>
      </c>
      <c r="B53" s="21"/>
      <c r="C53" s="22" t="s">
        <v>37</v>
      </c>
      <c r="D53" s="22" t="s">
        <v>42</v>
      </c>
      <c r="E53" s="22" t="s">
        <v>45</v>
      </c>
      <c r="F53" s="23">
        <v>0</v>
      </c>
    </row>
    <row r="54" spans="1:6">
      <c r="A54" s="20">
        <v>43257</v>
      </c>
      <c r="B54" s="21"/>
      <c r="C54" s="22" t="s">
        <v>40</v>
      </c>
      <c r="D54" s="22" t="s">
        <v>42</v>
      </c>
      <c r="E54" s="22" t="s">
        <v>45</v>
      </c>
      <c r="F54" s="23">
        <v>0</v>
      </c>
    </row>
    <row r="55" spans="1:6">
      <c r="A55" s="24">
        <v>43284</v>
      </c>
      <c r="B55" s="25">
        <v>6</v>
      </c>
      <c r="C55" s="26" t="s">
        <v>37</v>
      </c>
      <c r="D55" s="27" t="s">
        <v>46</v>
      </c>
      <c r="E55" s="26" t="s">
        <v>47</v>
      </c>
      <c r="F55" s="28">
        <v>47.5</v>
      </c>
    </row>
    <row r="56" spans="1:6">
      <c r="A56" s="29">
        <v>43284</v>
      </c>
      <c r="B56" s="21">
        <v>7</v>
      </c>
      <c r="C56" s="22" t="s">
        <v>40</v>
      </c>
      <c r="D56" s="26" t="s">
        <v>46</v>
      </c>
      <c r="E56" s="22" t="s">
        <v>41</v>
      </c>
      <c r="F56" s="23">
        <v>101.85</v>
      </c>
    </row>
    <row r="57" spans="1:6">
      <c r="A57" s="29">
        <v>43285</v>
      </c>
      <c r="B57" s="21">
        <v>8</v>
      </c>
      <c r="C57" s="22" t="s">
        <v>43</v>
      </c>
      <c r="D57" s="22" t="s">
        <v>48</v>
      </c>
      <c r="E57" s="22"/>
      <c r="F57" s="23">
        <v>19.2</v>
      </c>
    </row>
    <row r="58" spans="1:6">
      <c r="A58" s="24">
        <v>43285</v>
      </c>
      <c r="B58" s="25"/>
      <c r="C58" s="26" t="s">
        <v>37</v>
      </c>
      <c r="D58" s="27" t="s">
        <v>49</v>
      </c>
      <c r="E58" s="27" t="s">
        <v>50</v>
      </c>
      <c r="F58" s="28">
        <v>0</v>
      </c>
    </row>
    <row r="59" spans="1:6">
      <c r="A59" s="24">
        <v>43285</v>
      </c>
      <c r="B59" s="21"/>
      <c r="C59" s="22" t="s">
        <v>40</v>
      </c>
      <c r="D59" s="27" t="s">
        <v>49</v>
      </c>
      <c r="E59" s="27" t="s">
        <v>50</v>
      </c>
      <c r="F59" s="23">
        <v>0</v>
      </c>
    </row>
    <row r="60" spans="1:6">
      <c r="A60" s="20">
        <v>43355</v>
      </c>
      <c r="B60" s="21">
        <v>9</v>
      </c>
      <c r="C60" s="22" t="s">
        <v>37</v>
      </c>
      <c r="D60" s="22" t="s">
        <v>38</v>
      </c>
      <c r="E60" s="22" t="s">
        <v>39</v>
      </c>
      <c r="F60" s="23">
        <v>49.1</v>
      </c>
    </row>
    <row r="61" spans="1:6">
      <c r="A61" s="20">
        <v>43355</v>
      </c>
      <c r="B61" s="21">
        <v>10</v>
      </c>
      <c r="C61" s="22" t="s">
        <v>40</v>
      </c>
      <c r="D61" s="22" t="s">
        <v>38</v>
      </c>
      <c r="E61" s="22" t="s">
        <v>41</v>
      </c>
      <c r="F61" s="23">
        <v>102.11</v>
      </c>
    </row>
    <row r="62" spans="1:6">
      <c r="A62" s="20">
        <v>43356</v>
      </c>
      <c r="B62" s="21">
        <v>9</v>
      </c>
      <c r="C62" s="22" t="s">
        <v>37</v>
      </c>
      <c r="D62" s="22" t="s">
        <v>42</v>
      </c>
      <c r="E62" s="22" t="s">
        <v>39</v>
      </c>
      <c r="F62" s="23">
        <v>49.1</v>
      </c>
    </row>
    <row r="63" spans="1:6">
      <c r="A63" s="20">
        <v>43356</v>
      </c>
      <c r="B63" s="21">
        <v>10</v>
      </c>
      <c r="C63" s="22" t="s">
        <v>40</v>
      </c>
      <c r="D63" s="22" t="s">
        <v>42</v>
      </c>
      <c r="E63" s="22" t="s">
        <v>41</v>
      </c>
      <c r="F63" s="23">
        <v>102.11</v>
      </c>
    </row>
    <row r="64" spans="1:6">
      <c r="A64" s="29">
        <v>43369</v>
      </c>
      <c r="B64" s="21">
        <v>11</v>
      </c>
      <c r="C64" s="22" t="s">
        <v>43</v>
      </c>
      <c r="D64" s="22" t="s">
        <v>51</v>
      </c>
      <c r="E64" s="22"/>
      <c r="F64" s="23">
        <v>1.8</v>
      </c>
    </row>
    <row r="65" spans="1:6">
      <c r="A65" s="29">
        <v>43377</v>
      </c>
      <c r="B65" s="21">
        <v>12</v>
      </c>
      <c r="C65" s="22" t="s">
        <v>43</v>
      </c>
      <c r="D65" s="22" t="s">
        <v>52</v>
      </c>
      <c r="E65" s="22"/>
      <c r="F65" s="23">
        <v>2.4</v>
      </c>
    </row>
    <row r="66" spans="1:6">
      <c r="A66" s="29">
        <v>43460</v>
      </c>
      <c r="B66" s="21">
        <v>13</v>
      </c>
      <c r="C66" s="22" t="s">
        <v>43</v>
      </c>
      <c r="D66" s="22" t="s">
        <v>53</v>
      </c>
      <c r="E66" s="22"/>
      <c r="F66" s="30">
        <v>4</v>
      </c>
    </row>
    <row r="67" spans="1:6">
      <c r="A67" s="29"/>
      <c r="B67" s="21"/>
      <c r="C67" s="22"/>
      <c r="D67" s="22"/>
      <c r="E67" s="22"/>
      <c r="F67" s="30"/>
    </row>
    <row r="68" spans="1:6">
      <c r="A68" s="29"/>
      <c r="B68" s="21"/>
      <c r="C68" s="22"/>
      <c r="D68" s="22"/>
      <c r="E68" s="22"/>
      <c r="F68" s="30"/>
    </row>
    <row r="69" spans="1:6">
      <c r="A69" s="29">
        <v>43156</v>
      </c>
      <c r="B69" s="21">
        <v>2</v>
      </c>
      <c r="C69" s="22" t="s">
        <v>54</v>
      </c>
      <c r="D69" s="22" t="s">
        <v>55</v>
      </c>
      <c r="E69" s="22">
        <v>1.4990000000000001</v>
      </c>
      <c r="F69" s="30"/>
    </row>
    <row r="70" spans="1:6">
      <c r="A70" s="29">
        <v>43161</v>
      </c>
      <c r="B70" s="21">
        <v>2</v>
      </c>
      <c r="C70" s="22" t="s">
        <v>54</v>
      </c>
      <c r="D70" s="22" t="s">
        <v>56</v>
      </c>
      <c r="E70" s="22">
        <v>1.5049999999999999</v>
      </c>
      <c r="F70" s="30"/>
    </row>
    <row r="71" spans="1:6">
      <c r="A71" s="29"/>
      <c r="B71" s="21" t="s">
        <v>40</v>
      </c>
      <c r="C71" s="22"/>
      <c r="D71" s="22" t="s">
        <v>57</v>
      </c>
      <c r="E71" s="22">
        <v>1.502</v>
      </c>
      <c r="F71" s="30"/>
    </row>
    <row r="72" spans="1:6">
      <c r="A72" s="29"/>
      <c r="B72" s="21"/>
      <c r="C72" s="22"/>
      <c r="D72" s="22"/>
      <c r="E72" s="31"/>
      <c r="F72" s="30"/>
    </row>
    <row r="73" spans="1:6">
      <c r="A73" s="29"/>
      <c r="B73" s="21"/>
      <c r="C73" s="22"/>
      <c r="D73" s="22"/>
      <c r="E73" s="22"/>
      <c r="F73" s="30"/>
    </row>
    <row r="74" spans="1:6">
      <c r="A74" s="29">
        <v>43283</v>
      </c>
      <c r="B74" s="21">
        <v>7</v>
      </c>
      <c r="C74" s="22" t="s">
        <v>54</v>
      </c>
      <c r="D74" s="22" t="s">
        <v>58</v>
      </c>
      <c r="E74" s="22">
        <v>1.5389999999999999</v>
      </c>
      <c r="F74" s="30"/>
    </row>
    <row r="75" spans="1:6">
      <c r="A75" s="29">
        <v>43285</v>
      </c>
      <c r="B75" s="21">
        <v>7</v>
      </c>
      <c r="C75" s="22" t="s">
        <v>54</v>
      </c>
      <c r="D75" s="22" t="s">
        <v>56</v>
      </c>
      <c r="E75" s="22">
        <v>1.599</v>
      </c>
      <c r="F75" s="30"/>
    </row>
    <row r="76" spans="1:6">
      <c r="A76" s="29"/>
      <c r="B76" s="21" t="s">
        <v>40</v>
      </c>
      <c r="C76" s="22"/>
      <c r="D76" s="22" t="s">
        <v>57</v>
      </c>
      <c r="E76" s="22">
        <v>1.569</v>
      </c>
      <c r="F76" s="30"/>
    </row>
    <row r="77" spans="1:6">
      <c r="A77" s="29"/>
      <c r="B77" s="21"/>
      <c r="C77" s="22"/>
      <c r="D77" s="22"/>
      <c r="E77" s="22"/>
      <c r="F77" s="30"/>
    </row>
    <row r="78" spans="1:6">
      <c r="A78" s="29"/>
      <c r="B78" s="21"/>
      <c r="C78" s="22"/>
      <c r="D78" s="22"/>
      <c r="E78" s="22"/>
      <c r="F78" s="30"/>
    </row>
    <row r="79" spans="1:6">
      <c r="A79" s="29">
        <v>43355</v>
      </c>
      <c r="B79" s="21">
        <v>10</v>
      </c>
      <c r="C79" s="22" t="s">
        <v>54</v>
      </c>
      <c r="D79" s="22" t="s">
        <v>58</v>
      </c>
      <c r="E79" s="22">
        <v>1.5489999999999999</v>
      </c>
      <c r="F79" s="30"/>
    </row>
    <row r="80" spans="1:6">
      <c r="A80" s="29">
        <v>43356</v>
      </c>
      <c r="B80" s="21">
        <v>10</v>
      </c>
      <c r="C80" s="22" t="s">
        <v>54</v>
      </c>
      <c r="D80" s="22" t="s">
        <v>56</v>
      </c>
      <c r="E80" s="22">
        <v>1.5920000000000001</v>
      </c>
      <c r="F80" s="30"/>
    </row>
    <row r="81" spans="1:6">
      <c r="A81" s="29"/>
      <c r="B81" s="21" t="s">
        <v>40</v>
      </c>
      <c r="C81" s="22"/>
      <c r="D81" s="22" t="s">
        <v>57</v>
      </c>
      <c r="E81" s="22">
        <v>1.571</v>
      </c>
      <c r="F81" s="30"/>
    </row>
    <row r="82" spans="1:6">
      <c r="A82" s="29"/>
      <c r="B82" s="21"/>
      <c r="C82" s="22"/>
      <c r="D82" s="22"/>
      <c r="E82" s="22"/>
      <c r="F82" s="30"/>
    </row>
    <row r="83" spans="1:6">
      <c r="A83" s="29">
        <v>43156</v>
      </c>
      <c r="B83" s="21"/>
      <c r="C83" s="32"/>
      <c r="D83" s="32" t="s">
        <v>59</v>
      </c>
      <c r="E83" s="22"/>
      <c r="F83" s="30"/>
    </row>
    <row r="84" spans="1:6">
      <c r="A84" s="29">
        <v>43253</v>
      </c>
      <c r="B84" s="21"/>
      <c r="C84" s="32"/>
      <c r="D84" s="32" t="s">
        <v>60</v>
      </c>
      <c r="E84" s="22"/>
      <c r="F84" s="30"/>
    </row>
    <row r="85" spans="1:6">
      <c r="A85" s="29">
        <v>43283</v>
      </c>
      <c r="B85" s="21"/>
      <c r="C85" s="32"/>
      <c r="D85" s="32" t="s">
        <v>61</v>
      </c>
      <c r="E85" s="22"/>
      <c r="F85" s="30"/>
    </row>
    <row r="86" spans="1:6">
      <c r="A86" s="29">
        <v>43355</v>
      </c>
      <c r="B86" s="21"/>
      <c r="C86" s="32"/>
      <c r="D86" s="32" t="s">
        <v>62</v>
      </c>
      <c r="E86" s="22"/>
      <c r="F86" s="30"/>
    </row>
    <row r="87" spans="1:6">
      <c r="A87" s="29">
        <v>43460</v>
      </c>
      <c r="B87" s="21"/>
      <c r="C87" s="32"/>
      <c r="D87" s="32" t="s">
        <v>61</v>
      </c>
      <c r="E87" s="22"/>
      <c r="F87" s="30"/>
    </row>
    <row r="88" spans="1:6">
      <c r="A88" s="29"/>
      <c r="B88" s="21"/>
      <c r="C88" s="22"/>
      <c r="D88" s="22"/>
      <c r="E88" s="22"/>
      <c r="F88" s="30"/>
    </row>
    <row r="89" spans="1:6">
      <c r="A89" s="50"/>
      <c r="B89" s="50"/>
      <c r="C89" s="50"/>
      <c r="D89" s="50"/>
      <c r="E89" s="50"/>
      <c r="F89" s="50"/>
    </row>
    <row r="90" spans="1:6">
      <c r="A90" s="33"/>
      <c r="B90" s="33"/>
      <c r="C90" s="34"/>
      <c r="D90" s="35" t="s">
        <v>63</v>
      </c>
      <c r="E90" s="35"/>
      <c r="F90" s="36">
        <f>SUM(F46:F88)</f>
        <v>916.66000000000008</v>
      </c>
    </row>
    <row r="91" spans="1:6">
      <c r="A91" s="33"/>
      <c r="B91" s="33"/>
      <c r="C91" s="34"/>
      <c r="D91" s="35" t="s">
        <v>64</v>
      </c>
      <c r="E91" s="35"/>
      <c r="F91" s="37">
        <v>0</v>
      </c>
    </row>
    <row r="92" spans="1:6">
      <c r="A92" s="33"/>
      <c r="B92" s="33"/>
      <c r="C92" s="34"/>
      <c r="D92" s="35" t="s">
        <v>65</v>
      </c>
      <c r="E92" s="35"/>
      <c r="F92" s="38">
        <f>F90-F91</f>
        <v>916.66000000000008</v>
      </c>
    </row>
    <row r="96" spans="1:6">
      <c r="A96" s="2" t="s">
        <v>77</v>
      </c>
      <c r="B96" s="2" t="s">
        <v>69</v>
      </c>
      <c r="C96" s="2" t="s">
        <v>70</v>
      </c>
      <c r="E96" s="1"/>
    </row>
    <row r="97" spans="1:4">
      <c r="A97" s="9" t="s">
        <v>68</v>
      </c>
      <c r="B97" s="1">
        <v>38153</v>
      </c>
      <c r="D97" s="9" t="s">
        <v>81</v>
      </c>
    </row>
    <row r="98" spans="1:4">
      <c r="A98" s="9" t="s">
        <v>74</v>
      </c>
      <c r="B98" s="1">
        <v>38200</v>
      </c>
      <c r="C98" s="1">
        <v>43159</v>
      </c>
      <c r="D98" s="9" t="s">
        <v>79</v>
      </c>
    </row>
    <row r="99" spans="1:4">
      <c r="A99" s="9" t="s">
        <v>71</v>
      </c>
      <c r="B99" s="1">
        <v>42389</v>
      </c>
      <c r="D99" s="9" t="s">
        <v>83</v>
      </c>
    </row>
    <row r="100" spans="1:4">
      <c r="A100" s="9" t="s">
        <v>73</v>
      </c>
      <c r="B100" s="1">
        <v>42461</v>
      </c>
      <c r="D100" s="9" t="s">
        <v>80</v>
      </c>
    </row>
    <row r="101" spans="1:4">
      <c r="A101" s="9" t="s">
        <v>72</v>
      </c>
      <c r="B101" s="1">
        <v>42594</v>
      </c>
      <c r="C101" s="1">
        <v>43325</v>
      </c>
      <c r="D101" s="9" t="s">
        <v>82</v>
      </c>
    </row>
    <row r="102" spans="1:4">
      <c r="A102" s="9" t="s">
        <v>75</v>
      </c>
      <c r="B102" s="1">
        <v>42625</v>
      </c>
      <c r="D102" s="9" t="s">
        <v>84</v>
      </c>
    </row>
    <row r="103" spans="1:4">
      <c r="A103" s="9" t="s">
        <v>76</v>
      </c>
      <c r="B103" s="1">
        <v>43487</v>
      </c>
      <c r="D103" s="9" t="s">
        <v>82</v>
      </c>
    </row>
    <row r="104" spans="1:4">
      <c r="A104" s="9" t="s">
        <v>78</v>
      </c>
      <c r="B104" s="1">
        <v>43269</v>
      </c>
      <c r="D104" s="9" t="s">
        <v>79</v>
      </c>
    </row>
  </sheetData>
  <mergeCells count="14">
    <mergeCell ref="A43:F43"/>
    <mergeCell ref="A45:F45"/>
    <mergeCell ref="A89:F89"/>
    <mergeCell ref="A35:F35"/>
    <mergeCell ref="A36:F37"/>
    <mergeCell ref="A38:F38"/>
    <mergeCell ref="A39:B39"/>
    <mergeCell ref="D39:F39"/>
    <mergeCell ref="A40:B40"/>
    <mergeCell ref="C33:D33"/>
    <mergeCell ref="A27:B27"/>
    <mergeCell ref="A41:B41"/>
    <mergeCell ref="A42:B42"/>
    <mergeCell ref="C42:D42"/>
  </mergeCells>
  <dataValidations count="7">
    <dataValidation type="date" allowBlank="1" showInputMessage="1" showErrorMessage="1" sqref="A46:A86">
      <formula1>F$7</formula1>
      <formula2>F$8</formula2>
    </dataValidation>
    <dataValidation type="date" allowBlank="1" showInputMessage="1" showErrorMessage="1" sqref="A87:A88">
      <formula1>F82</formula1>
      <formula2>F83</formula2>
    </dataValidation>
    <dataValidation type="textLength" allowBlank="1" showInputMessage="1" showErrorMessage="1" sqref="D46:D87">
      <formula1>1</formula1>
      <formula2>32</formula2>
    </dataValidation>
    <dataValidation allowBlank="1" showInputMessage="1" showErrorMessage="1" promptTitle="N° du justificatif" prompt="Merci d'inscrire le n° sur le justificatif. " sqref="B46:B54 B56:B57 B59:B88"/>
    <dataValidation type="list" allowBlank="1" showInputMessage="1" showErrorMessage="1" sqref="C56:C57 C59:C67 C46:C54">
      <formula1>$A$69:$A$80</formula1>
    </dataValidation>
    <dataValidation allowBlank="1" showInputMessage="1" showErrorMessage="1" promptTitle="Avance" prompt="Indiquez le montant de l'avance perçue._x000a_Merci" sqref="F91"/>
    <dataValidation type="textLength" allowBlank="1" showInputMessage="1" showErrorMessage="1" promptTitle="Commentaire" prompt="Résumez l'objet de la note de frais. Merci" sqref="D88 E46:E54 E56:E57 E60:E88">
      <formula1>1</formula1>
      <formula2>25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horizontalDpi="0" verticalDpi="0" r:id="rId1"/>
  <rowBreaks count="2" manualBreakCount="2">
    <brk id="31" max="16383" man="1"/>
    <brk id="9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cp:lastPrinted>2019-06-09T15:07:09Z</cp:lastPrinted>
  <dcterms:created xsi:type="dcterms:W3CDTF">2019-04-09T14:33:37Z</dcterms:created>
  <dcterms:modified xsi:type="dcterms:W3CDTF">2019-06-09T15:09:27Z</dcterms:modified>
</cp:coreProperties>
</file>