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Compte récapitulatif de gestion\2022\"/>
    </mc:Choice>
  </mc:AlternateContent>
  <xr:revisionPtr revIDLastSave="0" documentId="13_ncr:1_{1AB03292-3175-4410-A29C-1BFCF52211FB}" xr6:coauthVersionLast="47" xr6:coauthVersionMax="47" xr10:uidLastSave="{00000000-0000-0000-0000-000000000000}"/>
  <bookViews>
    <workbookView xWindow="26844" yWindow="2916" windowWidth="23040" windowHeight="12660" xr2:uid="{9C796C92-E63C-41FB-93E4-845D4EF7D5F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I14" i="1"/>
  <c r="I16" i="1" s="1"/>
  <c r="C10" i="1"/>
  <c r="C11" i="1" s="1"/>
  <c r="C6" i="1"/>
  <c r="F16" i="1" l="1"/>
  <c r="F15" i="1"/>
  <c r="C7" i="1"/>
  <c r="C13" i="1" s="1"/>
  <c r="C14" i="1" s="1"/>
  <c r="C15" i="1" l="1"/>
  <c r="C16" i="1" s="1"/>
  <c r="J16" i="1" s="1"/>
</calcChain>
</file>

<file path=xl/sharedStrings.xml><?xml version="1.0" encoding="utf-8"?>
<sst xmlns="http://schemas.openxmlformats.org/spreadsheetml/2006/main" count="17" uniqueCount="16">
  <si>
    <t>14/30</t>
  </si>
  <si>
    <t>Mensuel</t>
  </si>
  <si>
    <t>16/30</t>
  </si>
  <si>
    <t>Trop perçu</t>
  </si>
  <si>
    <t>DDG</t>
  </si>
  <si>
    <t>Loyer Juin</t>
  </si>
  <si>
    <t>Ancien bail</t>
  </si>
  <si>
    <t>Nouveau bail</t>
  </si>
  <si>
    <t>01/06 à 14/06</t>
  </si>
  <si>
    <t>15/06 à 30/06</t>
  </si>
  <si>
    <t xml:space="preserve">Montant HT </t>
  </si>
  <si>
    <t>2T2022</t>
  </si>
  <si>
    <t>3T2022</t>
  </si>
  <si>
    <t>Rappel loyer</t>
  </si>
  <si>
    <t>TVA 20%</t>
  </si>
  <si>
    <t>Trop perçu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</si>
</sst>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_ ;[Red]\-#,##0.0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1" wrapText="1"/>
    </xf>
    <xf numFmtId="164" fontId="0" fillId="0" borderId="0" xfId="0" applyNumberFormat="1" applyFont="1" applyAlignment="1">
      <alignment horizontal="right"/>
    </xf>
    <xf numFmtId="8" fontId="1" fillId="0" borderId="0" xfId="0" applyNumberFormat="1" applyFo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E422C-56B2-4C67-B40D-B2C17EA0B98A}">
  <dimension ref="A2:K19"/>
  <sheetViews>
    <sheetView tabSelected="1" workbookViewId="0">
      <selection activeCell="A9" sqref="A9:A11"/>
    </sheetView>
  </sheetViews>
  <sheetFormatPr baseColWidth="10" defaultRowHeight="14.4" x14ac:dyDescent="0.3"/>
  <cols>
    <col min="1" max="1" width="13.77734375" customWidth="1"/>
    <col min="4" max="5" width="3.33203125" customWidth="1"/>
    <col min="7" max="8" width="3.33203125" customWidth="1"/>
  </cols>
  <sheetData>
    <row r="2" spans="1:11" x14ac:dyDescent="0.3">
      <c r="B2" s="5" t="s">
        <v>11</v>
      </c>
      <c r="C2" s="5"/>
      <c r="F2" s="3" t="s">
        <v>12</v>
      </c>
      <c r="I2" s="3" t="s">
        <v>4</v>
      </c>
    </row>
    <row r="3" spans="1:11" x14ac:dyDescent="0.3">
      <c r="C3" s="3" t="s">
        <v>5</v>
      </c>
      <c r="D3" s="3"/>
      <c r="E3" s="3"/>
      <c r="G3" s="3"/>
      <c r="H3" s="3"/>
    </row>
    <row r="4" spans="1:11" x14ac:dyDescent="0.3">
      <c r="A4" s="9" t="s">
        <v>8</v>
      </c>
      <c r="B4" t="s">
        <v>6</v>
      </c>
      <c r="C4" s="1">
        <v>165645.97</v>
      </c>
      <c r="D4" s="1"/>
      <c r="E4" s="1"/>
      <c r="F4" s="1">
        <v>174043.62</v>
      </c>
      <c r="G4" s="1"/>
      <c r="H4" s="1"/>
      <c r="I4" s="1">
        <v>165645.97</v>
      </c>
      <c r="J4" s="1"/>
      <c r="K4" s="1"/>
    </row>
    <row r="5" spans="1:11" x14ac:dyDescent="0.3">
      <c r="A5" s="9"/>
      <c r="B5" t="s">
        <v>13</v>
      </c>
      <c r="C5" s="1"/>
      <c r="D5" s="1"/>
      <c r="E5" s="1"/>
      <c r="F5" s="1">
        <v>1492.92</v>
      </c>
      <c r="G5" s="1"/>
      <c r="H5" s="1"/>
      <c r="I5" s="1"/>
      <c r="J5" s="1"/>
      <c r="K5" s="1"/>
    </row>
    <row r="6" spans="1:11" x14ac:dyDescent="0.3">
      <c r="A6" s="9"/>
      <c r="B6" t="s">
        <v>1</v>
      </c>
      <c r="C6" s="7">
        <f>C4/3</f>
        <v>55215.323333333334</v>
      </c>
      <c r="D6" s="7"/>
      <c r="E6" s="7"/>
      <c r="F6" s="2"/>
      <c r="G6" s="7"/>
      <c r="H6" s="7"/>
      <c r="I6" s="1"/>
      <c r="J6" s="1"/>
      <c r="K6" s="1"/>
    </row>
    <row r="7" spans="1:11" x14ac:dyDescent="0.3">
      <c r="A7" s="9"/>
      <c r="B7" t="s">
        <v>0</v>
      </c>
      <c r="C7" s="4">
        <f>C6*14/30</f>
        <v>25767.150888888886</v>
      </c>
      <c r="D7" s="4"/>
      <c r="E7" s="4"/>
      <c r="F7" s="1"/>
      <c r="G7" s="4"/>
      <c r="H7" s="4"/>
      <c r="I7" s="1"/>
      <c r="J7" s="1"/>
      <c r="K7" s="1"/>
    </row>
    <row r="8" spans="1:11" x14ac:dyDescent="0.3">
      <c r="C8" s="1"/>
      <c r="D8" s="1"/>
      <c r="E8" s="1"/>
      <c r="F8" s="1"/>
      <c r="G8" s="1"/>
      <c r="H8" s="1"/>
      <c r="I8" s="1"/>
      <c r="J8" s="1"/>
      <c r="K8" s="1"/>
    </row>
    <row r="9" spans="1:11" x14ac:dyDescent="0.3">
      <c r="A9" s="9" t="s">
        <v>9</v>
      </c>
      <c r="B9" t="s">
        <v>7</v>
      </c>
      <c r="C9" s="1">
        <v>155000</v>
      </c>
      <c r="D9" s="1"/>
      <c r="E9" s="1"/>
      <c r="F9" s="1">
        <v>155000</v>
      </c>
      <c r="G9" s="1"/>
      <c r="H9" s="1"/>
      <c r="I9" s="1">
        <v>155000</v>
      </c>
      <c r="J9" s="1"/>
      <c r="K9" s="1"/>
    </row>
    <row r="10" spans="1:11" x14ac:dyDescent="0.3">
      <c r="A10" s="9"/>
      <c r="B10" t="s">
        <v>1</v>
      </c>
      <c r="C10" s="2">
        <f>C9/3</f>
        <v>51666.666666666664</v>
      </c>
      <c r="D10" s="2"/>
      <c r="E10" s="2"/>
      <c r="F10" s="2"/>
      <c r="G10" s="2"/>
      <c r="H10" s="2"/>
      <c r="I10" s="1"/>
      <c r="J10" s="1"/>
      <c r="K10" s="1"/>
    </row>
    <row r="11" spans="1:11" x14ac:dyDescent="0.3">
      <c r="A11" s="9"/>
      <c r="B11" t="s">
        <v>2</v>
      </c>
      <c r="C11" s="4">
        <f>C10*16/30</f>
        <v>27555.555555555555</v>
      </c>
      <c r="D11" s="4"/>
      <c r="E11" s="4"/>
      <c r="F11" s="1"/>
      <c r="G11" s="4"/>
      <c r="H11" s="4"/>
      <c r="I11" s="1"/>
      <c r="J11" s="1"/>
      <c r="K11" s="1"/>
    </row>
    <row r="12" spans="1:11" x14ac:dyDescent="0.3">
      <c r="A12" s="6"/>
      <c r="C12" s="4"/>
      <c r="D12" s="4"/>
      <c r="E12" s="4"/>
      <c r="F12" s="1"/>
      <c r="G12" s="4"/>
      <c r="H12" s="4"/>
      <c r="I12" s="1"/>
      <c r="J12" s="1"/>
      <c r="K12" s="1"/>
    </row>
    <row r="13" spans="1:11" x14ac:dyDescent="0.3">
      <c r="B13" t="s">
        <v>10</v>
      </c>
      <c r="C13" s="4">
        <f>C7+C11</f>
        <v>53322.70644444444</v>
      </c>
      <c r="D13" s="4"/>
      <c r="E13" s="4"/>
      <c r="F13" s="1"/>
      <c r="G13" s="4"/>
      <c r="H13" s="4"/>
      <c r="I13" s="1"/>
      <c r="J13" s="1"/>
      <c r="K13" s="1"/>
    </row>
    <row r="14" spans="1:11" x14ac:dyDescent="0.3">
      <c r="B14" t="s">
        <v>15</v>
      </c>
      <c r="C14" s="4">
        <f>C6-C13</f>
        <v>1892.6168888888933</v>
      </c>
      <c r="D14" s="4"/>
      <c r="E14" s="4"/>
      <c r="F14" s="4">
        <f>F4+F5-F9</f>
        <v>20536.540000000008</v>
      </c>
      <c r="G14" s="4"/>
      <c r="H14" s="4"/>
      <c r="I14" s="4">
        <f>I4-I9</f>
        <v>10645.970000000001</v>
      </c>
      <c r="J14" s="1"/>
      <c r="K14" s="1"/>
    </row>
    <row r="15" spans="1:11" x14ac:dyDescent="0.3">
      <c r="B15" t="s">
        <v>14</v>
      </c>
      <c r="C15" s="1">
        <f>C14*20%</f>
        <v>378.52337777777871</v>
      </c>
      <c r="D15" s="1"/>
      <c r="E15" s="1"/>
      <c r="F15" s="1">
        <f>F14*20%</f>
        <v>4107.3080000000018</v>
      </c>
      <c r="G15" s="1"/>
      <c r="H15" s="1"/>
      <c r="I15" s="1"/>
      <c r="J15" s="1"/>
      <c r="K15" s="1"/>
    </row>
    <row r="16" spans="1:11" x14ac:dyDescent="0.3">
      <c r="B16" t="s">
        <v>3</v>
      </c>
      <c r="C16" s="1">
        <f>SUM(C14:C15)</f>
        <v>2271.1402666666718</v>
      </c>
      <c r="D16" s="1"/>
      <c r="E16" s="1"/>
      <c r="F16" s="1">
        <f>SUM(F14:F15)</f>
        <v>24643.848000000009</v>
      </c>
      <c r="G16" s="1"/>
      <c r="H16" s="1"/>
      <c r="I16" s="1">
        <f>I14</f>
        <v>10645.970000000001</v>
      </c>
      <c r="J16" s="8">
        <f>SUM(C16:I16)</f>
        <v>37560.958266666683</v>
      </c>
      <c r="K16" s="1"/>
    </row>
    <row r="17" spans="3:11" x14ac:dyDescent="0.3">
      <c r="C17" s="1"/>
      <c r="D17" s="1"/>
      <c r="E17" s="1"/>
      <c r="F17" s="1"/>
      <c r="G17" s="1"/>
      <c r="H17" s="1"/>
      <c r="I17" s="1"/>
      <c r="J17" s="1"/>
      <c r="K17" s="1"/>
    </row>
    <row r="18" spans="3:11" x14ac:dyDescent="0.3">
      <c r="C18" s="1"/>
      <c r="D18" s="1"/>
      <c r="E18" s="1"/>
      <c r="F18" s="1"/>
      <c r="G18" s="1"/>
      <c r="H18" s="1"/>
      <c r="I18" s="1"/>
      <c r="J18" s="1"/>
      <c r="K18" s="1"/>
    </row>
    <row r="19" spans="3:11" x14ac:dyDescent="0.3">
      <c r="C19" s="1"/>
      <c r="D19" s="1"/>
      <c r="E19" s="1"/>
      <c r="F19" s="1"/>
      <c r="G19" s="1"/>
      <c r="H19" s="1"/>
      <c r="I19" s="1"/>
      <c r="J19" s="1"/>
      <c r="K19" s="1"/>
    </row>
  </sheetData>
  <mergeCells count="3">
    <mergeCell ref="A4:A7"/>
    <mergeCell ref="A9:A1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2022-07-13T07:11:32Z</dcterms:created>
  <dcterms:modified xsi:type="dcterms:W3CDTF">2022-07-13T08:03:02Z</dcterms:modified>
</cp:coreProperties>
</file>