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 activeTab="2"/>
  </bookViews>
  <sheets>
    <sheet name="Feuil1" sheetId="1" r:id="rId1"/>
    <sheet name="201306" sheetId="4" r:id="rId2"/>
    <sheet name="Feuil2" sheetId="5" r:id="rId3"/>
  </sheets>
  <calcPr calcId="125725"/>
</workbook>
</file>

<file path=xl/calcChain.xml><?xml version="1.0" encoding="utf-8"?>
<calcChain xmlns="http://schemas.openxmlformats.org/spreadsheetml/2006/main">
  <c r="K10" i="5"/>
  <c r="K9"/>
  <c r="K8"/>
  <c r="K7"/>
  <c r="K6"/>
  <c r="K5"/>
  <c r="I6"/>
  <c r="I7" s="1"/>
  <c r="I8" s="1"/>
  <c r="I9" s="1"/>
  <c r="I10" s="1"/>
  <c r="I5"/>
  <c r="E38"/>
  <c r="E36"/>
  <c r="E35"/>
  <c r="E33"/>
  <c r="D21"/>
  <c r="D22" s="1"/>
  <c r="D23" s="1"/>
  <c r="D24" s="1"/>
  <c r="D25" s="1"/>
  <c r="D26" s="1"/>
  <c r="D27" s="1"/>
  <c r="D28" s="1"/>
  <c r="D29" s="1"/>
  <c r="D30" s="1"/>
  <c r="D31" s="1"/>
  <c r="D32" s="1"/>
  <c r="D33" s="1"/>
  <c r="D20"/>
  <c r="D19"/>
  <c r="D18"/>
  <c r="E17"/>
  <c r="D9"/>
  <c r="D10" s="1"/>
  <c r="D11" s="1"/>
  <c r="D12" s="1"/>
  <c r="D13" s="1"/>
  <c r="D14" s="1"/>
  <c r="D15" s="1"/>
  <c r="D16" s="1"/>
  <c r="D17" s="1"/>
  <c r="D8"/>
  <c r="D7"/>
  <c r="D6"/>
  <c r="D5"/>
  <c r="D4"/>
  <c r="G9" i="4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8"/>
  <c r="G7"/>
  <c r="G6"/>
  <c r="G5"/>
  <c r="H6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5"/>
  <c r="D31"/>
  <c r="D30"/>
  <c r="D27"/>
  <c r="D23"/>
  <c r="D22"/>
  <c r="D21"/>
  <c r="D19"/>
  <c r="D18"/>
  <c r="D32" s="1"/>
  <c r="D4"/>
  <c r="D13" s="1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F2" i="1"/>
  <c r="D2"/>
  <c r="E4"/>
  <c r="D4" s="1"/>
  <c r="E3"/>
  <c r="D3" s="1"/>
  <c r="D29" i="4" l="1"/>
  <c r="D20"/>
  <c r="E33" s="1"/>
  <c r="D28"/>
  <c r="D26"/>
  <c r="D25"/>
  <c r="D33"/>
  <c r="D24"/>
  <c r="E5" i="1"/>
  <c r="F5" s="1"/>
  <c r="F4"/>
  <c r="D5" i="4"/>
  <c r="E17" s="1"/>
  <c r="D12"/>
  <c r="D11"/>
  <c r="D10"/>
  <c r="D9"/>
  <c r="D17"/>
  <c r="D8"/>
  <c r="D16"/>
  <c r="D7"/>
  <c r="D15"/>
  <c r="D6"/>
  <c r="D14"/>
  <c r="D5" i="1"/>
  <c r="E6"/>
  <c r="F3"/>
  <c r="E7" l="1"/>
  <c r="D6"/>
  <c r="F6"/>
  <c r="E8" l="1"/>
  <c r="D7"/>
  <c r="F7"/>
  <c r="D8" l="1"/>
  <c r="F8"/>
</calcChain>
</file>

<file path=xl/sharedStrings.xml><?xml version="1.0" encoding="utf-8"?>
<sst xmlns="http://schemas.openxmlformats.org/spreadsheetml/2006/main" count="4" uniqueCount="4">
  <si>
    <t>Trimestriel</t>
  </si>
  <si>
    <t>Mensuel</t>
  </si>
  <si>
    <t>Annuel</t>
  </si>
  <si>
    <t>Gerloge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</si>
</sst>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14" fontId="0" fillId="0" borderId="0" xfId="0" applyNumberFormat="1"/>
    <xf numFmtId="165" fontId="0" fillId="0" borderId="0" xfId="0" applyNumberFormat="1"/>
    <xf numFmtId="0" fontId="0" fillId="0" borderId="0" xfId="0"/>
    <xf numFmtId="14" fontId="0" fillId="0" borderId="0" xfId="0" applyNumberFormat="1"/>
    <xf numFmtId="165" fontId="0" fillId="0" borderId="0" xfId="0" applyNumberFormat="1"/>
    <xf numFmtId="164" fontId="0" fillId="0" borderId="0" xfId="0" applyNumberFormat="1"/>
    <xf numFmtId="10" fontId="0" fillId="0" borderId="0" xfId="0" applyNumberForma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E3" sqref="E3"/>
    </sheetView>
  </sheetViews>
  <sheetFormatPr baseColWidth="10" defaultRowHeight="14.4"/>
  <cols>
    <col min="1" max="2" width="11.5546875" style="1"/>
    <col min="3" max="3" width="11.5546875" style="2"/>
    <col min="4" max="4" width="11.5546875" style="1"/>
    <col min="5" max="5" width="11.5546875" style="3"/>
    <col min="6" max="6" width="11.5546875" style="1"/>
  </cols>
  <sheetData>
    <row r="1" spans="1:6">
      <c r="D1" s="1" t="s">
        <v>1</v>
      </c>
      <c r="E1" s="3" t="s">
        <v>0</v>
      </c>
      <c r="F1" s="1" t="s">
        <v>2</v>
      </c>
    </row>
    <row r="2" spans="1:6">
      <c r="A2" s="4">
        <v>41440</v>
      </c>
      <c r="B2" s="4">
        <v>41804</v>
      </c>
      <c r="C2" s="2">
        <v>1639</v>
      </c>
      <c r="D2" s="3">
        <f>E2/3</f>
        <v>50416.666666666664</v>
      </c>
      <c r="E2" s="3">
        <v>151250</v>
      </c>
      <c r="F2" s="3">
        <f>E2*4</f>
        <v>605000</v>
      </c>
    </row>
    <row r="3" spans="1:6">
      <c r="A3" s="4">
        <v>41805</v>
      </c>
      <c r="B3" s="4">
        <v>42169</v>
      </c>
      <c r="C3" s="2">
        <v>1615</v>
      </c>
      <c r="D3" s="3">
        <f>E3/3</f>
        <v>49678.411633109616</v>
      </c>
      <c r="E3" s="3">
        <f>E2*C3/C2</f>
        <v>149035.23489932885</v>
      </c>
      <c r="F3" s="3">
        <f>E3*4</f>
        <v>596140.93959731539</v>
      </c>
    </row>
    <row r="4" spans="1:6">
      <c r="A4" s="4">
        <v>42170</v>
      </c>
      <c r="B4" s="4">
        <v>42535</v>
      </c>
      <c r="C4" s="2">
        <v>1625</v>
      </c>
      <c r="D4" s="3">
        <f>E4/3</f>
        <v>49986.017897091719</v>
      </c>
      <c r="E4" s="3">
        <f>E3*C4/C3</f>
        <v>149958.05369127516</v>
      </c>
      <c r="F4" s="3">
        <f>E4*4</f>
        <v>599832.21476510062</v>
      </c>
    </row>
    <row r="5" spans="1:6">
      <c r="A5" s="4">
        <v>42536</v>
      </c>
      <c r="B5" s="4">
        <v>42900</v>
      </c>
      <c r="C5" s="2">
        <v>1629</v>
      </c>
      <c r="D5" s="3">
        <f>E5/3</f>
        <v>50109.060402684561</v>
      </c>
      <c r="E5" s="3">
        <f>E4*C5/C4</f>
        <v>150327.18120805369</v>
      </c>
      <c r="F5" s="3">
        <f>E5*4</f>
        <v>601308.72483221476</v>
      </c>
    </row>
    <row r="6" spans="1:6">
      <c r="A6" s="4">
        <v>42901</v>
      </c>
      <c r="B6" s="4">
        <v>43265</v>
      </c>
      <c r="C6" s="2">
        <v>1645</v>
      </c>
      <c r="D6" s="3">
        <f>E6/3</f>
        <v>50601.230425055925</v>
      </c>
      <c r="E6" s="3">
        <f>E5*C6/C5</f>
        <v>151803.69127516777</v>
      </c>
      <c r="F6" s="3">
        <f>E6*4</f>
        <v>607214.76510067109</v>
      </c>
    </row>
    <row r="7" spans="1:6">
      <c r="A7" s="4">
        <v>43266</v>
      </c>
      <c r="B7" s="4">
        <v>43630</v>
      </c>
      <c r="C7" s="2">
        <v>1667</v>
      </c>
      <c r="D7" s="3">
        <f>E7/3</f>
        <v>51277.964205816541</v>
      </c>
      <c r="E7" s="3">
        <f>E6*C7/C6</f>
        <v>153833.89261744963</v>
      </c>
      <c r="F7" s="3">
        <f>E7*4</f>
        <v>615335.57046979852</v>
      </c>
    </row>
    <row r="8" spans="1:6">
      <c r="A8" s="4">
        <v>43631</v>
      </c>
      <c r="B8" s="4">
        <v>43996</v>
      </c>
      <c r="C8" s="2">
        <v>1703</v>
      </c>
      <c r="D8" s="3">
        <f>E8/3</f>
        <v>52385.34675615211</v>
      </c>
      <c r="E8" s="3">
        <f>E7*C8/C7</f>
        <v>157156.04026845633</v>
      </c>
      <c r="F8" s="3">
        <f>E8*4</f>
        <v>628624.16107382532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34"/>
  <sheetViews>
    <sheetView topLeftCell="A7" workbookViewId="0">
      <selection activeCell="L21" sqref="L21"/>
    </sheetView>
  </sheetViews>
  <sheetFormatPr baseColWidth="10" defaultRowHeight="14.4"/>
  <cols>
    <col min="2" max="2" width="11.5546875" style="5"/>
    <col min="6" max="6" width="11.5546875" style="5"/>
  </cols>
  <sheetData>
    <row r="2" spans="1:8">
      <c r="A2" s="7"/>
      <c r="B2" s="7"/>
      <c r="C2" s="5"/>
      <c r="D2" s="5"/>
      <c r="E2" s="5"/>
    </row>
    <row r="4" spans="1:8">
      <c r="A4" s="7">
        <v>151250</v>
      </c>
      <c r="B4" s="6">
        <v>41791</v>
      </c>
      <c r="C4" s="5">
        <v>1</v>
      </c>
      <c r="D4" s="7">
        <f>(A4/3)/30</f>
        <v>1680.5555555555554</v>
      </c>
      <c r="E4" s="5"/>
      <c r="G4">
        <v>1</v>
      </c>
      <c r="H4" s="6">
        <v>41927</v>
      </c>
    </row>
    <row r="5" spans="1:8">
      <c r="A5" s="5"/>
      <c r="B5" s="6">
        <f>B4+1</f>
        <v>41792</v>
      </c>
      <c r="C5" s="5">
        <v>2</v>
      </c>
      <c r="D5" s="7">
        <f>$D$4</f>
        <v>1680.5555555555554</v>
      </c>
      <c r="E5" s="5"/>
      <c r="G5">
        <f>G4+1</f>
        <v>2</v>
      </c>
      <c r="H5" s="6">
        <f>H4+1</f>
        <v>41928</v>
      </c>
    </row>
    <row r="6" spans="1:8">
      <c r="A6" s="5"/>
      <c r="B6" s="6">
        <f t="shared" ref="B6:B33" si="0">B5+1</f>
        <v>41793</v>
      </c>
      <c r="C6" s="5">
        <v>3</v>
      </c>
      <c r="D6" s="7">
        <f t="shared" ref="D6:D17" si="1">$D$4</f>
        <v>1680.5555555555554</v>
      </c>
      <c r="E6" s="5"/>
      <c r="G6" s="5">
        <f t="shared" ref="G6:G34" si="2">G5+1</f>
        <v>3</v>
      </c>
      <c r="H6" s="6">
        <f t="shared" ref="H6:H33" si="3">H5+1</f>
        <v>41929</v>
      </c>
    </row>
    <row r="7" spans="1:8">
      <c r="A7" s="5"/>
      <c r="B7" s="6">
        <f t="shared" si="0"/>
        <v>41794</v>
      </c>
      <c r="C7" s="5">
        <v>4</v>
      </c>
      <c r="D7" s="7">
        <f t="shared" si="1"/>
        <v>1680.5555555555554</v>
      </c>
      <c r="E7" s="5"/>
      <c r="G7" s="5">
        <f t="shared" si="2"/>
        <v>4</v>
      </c>
      <c r="H7" s="6">
        <f t="shared" si="3"/>
        <v>41930</v>
      </c>
    </row>
    <row r="8" spans="1:8">
      <c r="A8" s="5"/>
      <c r="B8" s="6">
        <f t="shared" si="0"/>
        <v>41795</v>
      </c>
      <c r="C8" s="5">
        <v>5</v>
      </c>
      <c r="D8" s="7">
        <f t="shared" si="1"/>
        <v>1680.5555555555554</v>
      </c>
      <c r="E8" s="5"/>
      <c r="G8" s="5">
        <f t="shared" si="2"/>
        <v>5</v>
      </c>
      <c r="H8" s="6">
        <f t="shared" si="3"/>
        <v>41931</v>
      </c>
    </row>
    <row r="9" spans="1:8">
      <c r="A9" s="5"/>
      <c r="B9" s="6">
        <f t="shared" si="0"/>
        <v>41796</v>
      </c>
      <c r="C9" s="5">
        <v>6</v>
      </c>
      <c r="D9" s="7">
        <f t="shared" si="1"/>
        <v>1680.5555555555554</v>
      </c>
      <c r="E9" s="5"/>
      <c r="G9" s="5">
        <f t="shared" si="2"/>
        <v>6</v>
      </c>
      <c r="H9" s="6">
        <f t="shared" si="3"/>
        <v>41932</v>
      </c>
    </row>
    <row r="10" spans="1:8">
      <c r="A10" s="5"/>
      <c r="B10" s="6">
        <f t="shared" si="0"/>
        <v>41797</v>
      </c>
      <c r="C10" s="5">
        <v>7</v>
      </c>
      <c r="D10" s="7">
        <f t="shared" si="1"/>
        <v>1680.5555555555554</v>
      </c>
      <c r="E10" s="5"/>
      <c r="G10" s="5">
        <f t="shared" si="2"/>
        <v>7</v>
      </c>
      <c r="H10" s="6">
        <f t="shared" si="3"/>
        <v>41933</v>
      </c>
    </row>
    <row r="11" spans="1:8">
      <c r="A11" s="5"/>
      <c r="B11" s="6">
        <f t="shared" si="0"/>
        <v>41798</v>
      </c>
      <c r="C11" s="5">
        <v>8</v>
      </c>
      <c r="D11" s="7">
        <f t="shared" si="1"/>
        <v>1680.5555555555554</v>
      </c>
      <c r="E11" s="5"/>
      <c r="G11" s="5">
        <f t="shared" si="2"/>
        <v>8</v>
      </c>
      <c r="H11" s="6">
        <f t="shared" si="3"/>
        <v>41934</v>
      </c>
    </row>
    <row r="12" spans="1:8">
      <c r="A12" s="5"/>
      <c r="B12" s="6">
        <f t="shared" si="0"/>
        <v>41799</v>
      </c>
      <c r="C12" s="5">
        <v>9</v>
      </c>
      <c r="D12" s="7">
        <f t="shared" si="1"/>
        <v>1680.5555555555554</v>
      </c>
      <c r="E12" s="5"/>
      <c r="G12" s="5">
        <f t="shared" si="2"/>
        <v>9</v>
      </c>
      <c r="H12" s="6">
        <f t="shared" si="3"/>
        <v>41935</v>
      </c>
    </row>
    <row r="13" spans="1:8">
      <c r="A13" s="5"/>
      <c r="B13" s="6">
        <f t="shared" si="0"/>
        <v>41800</v>
      </c>
      <c r="C13" s="5">
        <v>10</v>
      </c>
      <c r="D13" s="7">
        <f t="shared" si="1"/>
        <v>1680.5555555555554</v>
      </c>
      <c r="E13" s="5"/>
      <c r="G13" s="5">
        <f t="shared" si="2"/>
        <v>10</v>
      </c>
      <c r="H13" s="6">
        <f t="shared" si="3"/>
        <v>41936</v>
      </c>
    </row>
    <row r="14" spans="1:8">
      <c r="A14" s="5"/>
      <c r="B14" s="6">
        <f t="shared" si="0"/>
        <v>41801</v>
      </c>
      <c r="C14" s="5">
        <v>11</v>
      </c>
      <c r="D14" s="7">
        <f t="shared" si="1"/>
        <v>1680.5555555555554</v>
      </c>
      <c r="E14" s="5"/>
      <c r="G14" s="5">
        <f t="shared" si="2"/>
        <v>11</v>
      </c>
      <c r="H14" s="6">
        <f t="shared" si="3"/>
        <v>41937</v>
      </c>
    </row>
    <row r="15" spans="1:8">
      <c r="A15" s="5"/>
      <c r="B15" s="6">
        <f t="shared" si="0"/>
        <v>41802</v>
      </c>
      <c r="C15" s="5">
        <v>12</v>
      </c>
      <c r="D15" s="7">
        <f t="shared" si="1"/>
        <v>1680.5555555555554</v>
      </c>
      <c r="E15" s="5"/>
      <c r="G15" s="5">
        <f t="shared" si="2"/>
        <v>12</v>
      </c>
      <c r="H15" s="6">
        <f t="shared" si="3"/>
        <v>41938</v>
      </c>
    </row>
    <row r="16" spans="1:8">
      <c r="A16" s="5"/>
      <c r="B16" s="6">
        <f t="shared" si="0"/>
        <v>41803</v>
      </c>
      <c r="C16" s="5">
        <v>13</v>
      </c>
      <c r="D16" s="7">
        <f t="shared" si="1"/>
        <v>1680.5555555555554</v>
      </c>
      <c r="E16" s="5"/>
      <c r="G16" s="5">
        <f t="shared" si="2"/>
        <v>13</v>
      </c>
      <c r="H16" s="6">
        <f t="shared" si="3"/>
        <v>41939</v>
      </c>
    </row>
    <row r="17" spans="1:8">
      <c r="A17" s="5"/>
      <c r="B17" s="6">
        <f t="shared" si="0"/>
        <v>41804</v>
      </c>
      <c r="C17" s="5">
        <v>14</v>
      </c>
      <c r="D17" s="7">
        <f t="shared" si="1"/>
        <v>1680.5555555555554</v>
      </c>
      <c r="E17" s="7">
        <f>SUM(D4:D17)</f>
        <v>23527.77777777777</v>
      </c>
      <c r="F17" s="7"/>
      <c r="G17" s="5">
        <f t="shared" si="2"/>
        <v>14</v>
      </c>
      <c r="H17" s="6">
        <f t="shared" si="3"/>
        <v>41940</v>
      </c>
    </row>
    <row r="18" spans="1:8">
      <c r="A18" s="7">
        <v>149035.23000000001</v>
      </c>
      <c r="B18" s="6">
        <f t="shared" si="0"/>
        <v>41805</v>
      </c>
      <c r="C18" s="5">
        <v>15</v>
      </c>
      <c r="D18" s="7">
        <f>(A18/3)/30</f>
        <v>1655.9470000000001</v>
      </c>
      <c r="E18" s="5"/>
      <c r="G18" s="5">
        <f t="shared" si="2"/>
        <v>15</v>
      </c>
      <c r="H18" s="6">
        <f t="shared" si="3"/>
        <v>41941</v>
      </c>
    </row>
    <row r="19" spans="1:8">
      <c r="A19" s="5"/>
      <c r="B19" s="6">
        <f t="shared" si="0"/>
        <v>41806</v>
      </c>
      <c r="C19" s="5">
        <v>16</v>
      </c>
      <c r="D19" s="7">
        <f>$D$18</f>
        <v>1655.9470000000001</v>
      </c>
      <c r="E19" s="5"/>
      <c r="G19" s="5">
        <f t="shared" si="2"/>
        <v>16</v>
      </c>
      <c r="H19" s="6">
        <f t="shared" si="3"/>
        <v>41942</v>
      </c>
    </row>
    <row r="20" spans="1:8">
      <c r="A20" s="5"/>
      <c r="B20" s="6">
        <f t="shared" si="0"/>
        <v>41807</v>
      </c>
      <c r="C20" s="5">
        <v>17</v>
      </c>
      <c r="D20" s="7">
        <f t="shared" ref="D20:D33" si="4">$D$18</f>
        <v>1655.9470000000001</v>
      </c>
      <c r="E20" s="5"/>
      <c r="G20" s="5">
        <f t="shared" si="2"/>
        <v>17</v>
      </c>
      <c r="H20" s="6">
        <f t="shared" si="3"/>
        <v>41943</v>
      </c>
    </row>
    <row r="21" spans="1:8">
      <c r="A21" s="5"/>
      <c r="B21" s="6">
        <f t="shared" si="0"/>
        <v>41808</v>
      </c>
      <c r="C21" s="5">
        <v>18</v>
      </c>
      <c r="D21" s="7">
        <f t="shared" si="4"/>
        <v>1655.9470000000001</v>
      </c>
      <c r="E21" s="5"/>
      <c r="G21" s="5">
        <f t="shared" si="2"/>
        <v>18</v>
      </c>
      <c r="H21" s="6">
        <f t="shared" si="3"/>
        <v>41944</v>
      </c>
    </row>
    <row r="22" spans="1:8">
      <c r="A22" s="5"/>
      <c r="B22" s="6">
        <f t="shared" si="0"/>
        <v>41809</v>
      </c>
      <c r="C22" s="5">
        <v>19</v>
      </c>
      <c r="D22" s="7">
        <f t="shared" si="4"/>
        <v>1655.9470000000001</v>
      </c>
      <c r="E22" s="5"/>
      <c r="G22" s="5">
        <f t="shared" si="2"/>
        <v>19</v>
      </c>
      <c r="H22" s="6">
        <f t="shared" si="3"/>
        <v>41945</v>
      </c>
    </row>
    <row r="23" spans="1:8">
      <c r="A23" s="5"/>
      <c r="B23" s="6">
        <f t="shared" si="0"/>
        <v>41810</v>
      </c>
      <c r="C23" s="5">
        <v>20</v>
      </c>
      <c r="D23" s="7">
        <f t="shared" si="4"/>
        <v>1655.9470000000001</v>
      </c>
      <c r="E23" s="5"/>
      <c r="G23" s="5">
        <f t="shared" si="2"/>
        <v>20</v>
      </c>
      <c r="H23" s="6">
        <f t="shared" si="3"/>
        <v>41946</v>
      </c>
    </row>
    <row r="24" spans="1:8">
      <c r="A24" s="5"/>
      <c r="B24" s="6">
        <f t="shared" si="0"/>
        <v>41811</v>
      </c>
      <c r="C24" s="5">
        <v>21</v>
      </c>
      <c r="D24" s="7">
        <f t="shared" si="4"/>
        <v>1655.9470000000001</v>
      </c>
      <c r="E24" s="5"/>
      <c r="G24" s="5">
        <f t="shared" si="2"/>
        <v>21</v>
      </c>
      <c r="H24" s="6">
        <f t="shared" si="3"/>
        <v>41947</v>
      </c>
    </row>
    <row r="25" spans="1:8">
      <c r="A25" s="5"/>
      <c r="B25" s="6">
        <f t="shared" si="0"/>
        <v>41812</v>
      </c>
      <c r="C25" s="5">
        <v>22</v>
      </c>
      <c r="D25" s="7">
        <f t="shared" si="4"/>
        <v>1655.9470000000001</v>
      </c>
      <c r="E25" s="5"/>
      <c r="G25" s="5">
        <f t="shared" si="2"/>
        <v>22</v>
      </c>
      <c r="H25" s="6">
        <f t="shared" si="3"/>
        <v>41948</v>
      </c>
    </row>
    <row r="26" spans="1:8">
      <c r="A26" s="5"/>
      <c r="B26" s="6">
        <f t="shared" si="0"/>
        <v>41813</v>
      </c>
      <c r="C26" s="5">
        <v>23</v>
      </c>
      <c r="D26" s="7">
        <f t="shared" si="4"/>
        <v>1655.9470000000001</v>
      </c>
      <c r="E26" s="5"/>
      <c r="G26" s="5">
        <f t="shared" si="2"/>
        <v>23</v>
      </c>
      <c r="H26" s="6">
        <f t="shared" si="3"/>
        <v>41949</v>
      </c>
    </row>
    <row r="27" spans="1:8">
      <c r="A27" s="5"/>
      <c r="B27" s="6">
        <f t="shared" si="0"/>
        <v>41814</v>
      </c>
      <c r="C27" s="5">
        <v>24</v>
      </c>
      <c r="D27" s="7">
        <f t="shared" si="4"/>
        <v>1655.9470000000001</v>
      </c>
      <c r="E27" s="5"/>
      <c r="G27" s="5">
        <f t="shared" si="2"/>
        <v>24</v>
      </c>
      <c r="H27" s="6">
        <f t="shared" si="3"/>
        <v>41950</v>
      </c>
    </row>
    <row r="28" spans="1:8">
      <c r="A28" s="5"/>
      <c r="B28" s="6">
        <f t="shared" si="0"/>
        <v>41815</v>
      </c>
      <c r="C28" s="5">
        <v>25</v>
      </c>
      <c r="D28" s="7">
        <f t="shared" si="4"/>
        <v>1655.9470000000001</v>
      </c>
      <c r="E28" s="5"/>
      <c r="G28" s="5">
        <f t="shared" si="2"/>
        <v>25</v>
      </c>
      <c r="H28" s="6">
        <f t="shared" si="3"/>
        <v>41951</v>
      </c>
    </row>
    <row r="29" spans="1:8">
      <c r="A29" s="5"/>
      <c r="B29" s="6">
        <f t="shared" si="0"/>
        <v>41816</v>
      </c>
      <c r="C29" s="5">
        <v>26</v>
      </c>
      <c r="D29" s="7">
        <f t="shared" si="4"/>
        <v>1655.9470000000001</v>
      </c>
      <c r="E29" s="5"/>
      <c r="G29" s="5">
        <f t="shared" si="2"/>
        <v>26</v>
      </c>
      <c r="H29" s="6">
        <f t="shared" si="3"/>
        <v>41952</v>
      </c>
    </row>
    <row r="30" spans="1:8">
      <c r="A30" s="5"/>
      <c r="B30" s="6">
        <f t="shared" si="0"/>
        <v>41817</v>
      </c>
      <c r="C30" s="5">
        <v>27</v>
      </c>
      <c r="D30" s="7">
        <f t="shared" si="4"/>
        <v>1655.9470000000001</v>
      </c>
      <c r="E30" s="5"/>
      <c r="G30" s="5">
        <f t="shared" si="2"/>
        <v>27</v>
      </c>
      <c r="H30" s="6">
        <f t="shared" si="3"/>
        <v>41953</v>
      </c>
    </row>
    <row r="31" spans="1:8">
      <c r="A31" s="5"/>
      <c r="B31" s="6">
        <f t="shared" si="0"/>
        <v>41818</v>
      </c>
      <c r="C31" s="5">
        <v>28</v>
      </c>
      <c r="D31" s="7">
        <f t="shared" si="4"/>
        <v>1655.9470000000001</v>
      </c>
      <c r="E31" s="5"/>
      <c r="G31" s="5">
        <f t="shared" si="2"/>
        <v>28</v>
      </c>
      <c r="H31" s="6">
        <f t="shared" si="3"/>
        <v>41954</v>
      </c>
    </row>
    <row r="32" spans="1:8">
      <c r="A32" s="5"/>
      <c r="B32" s="6">
        <f t="shared" si="0"/>
        <v>41819</v>
      </c>
      <c r="C32" s="5">
        <v>29</v>
      </c>
      <c r="D32" s="7">
        <f t="shared" si="4"/>
        <v>1655.9470000000001</v>
      </c>
      <c r="E32" s="5"/>
      <c r="G32" s="5">
        <f t="shared" si="2"/>
        <v>29</v>
      </c>
      <c r="H32" s="6">
        <f t="shared" si="3"/>
        <v>41955</v>
      </c>
    </row>
    <row r="33" spans="1:8">
      <c r="A33" s="5"/>
      <c r="B33" s="6">
        <f t="shared" si="0"/>
        <v>41820</v>
      </c>
      <c r="C33" s="5">
        <v>30</v>
      </c>
      <c r="D33" s="7">
        <f t="shared" si="4"/>
        <v>1655.9470000000001</v>
      </c>
      <c r="E33" s="7">
        <f>SUM(D18:D33)</f>
        <v>26495.152000000002</v>
      </c>
      <c r="F33" s="7"/>
      <c r="G33" s="5">
        <f t="shared" si="2"/>
        <v>30</v>
      </c>
      <c r="H33" s="6">
        <f t="shared" si="3"/>
        <v>41956</v>
      </c>
    </row>
    <row r="34" spans="1:8">
      <c r="G34" s="5">
        <f t="shared" si="2"/>
        <v>31</v>
      </c>
      <c r="H34" s="6">
        <f>H33+1</f>
        <v>41957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K41"/>
  <sheetViews>
    <sheetView tabSelected="1" workbookViewId="0">
      <selection activeCell="H24" sqref="H24"/>
    </sheetView>
  </sheetViews>
  <sheetFormatPr baseColWidth="10" defaultRowHeight="14.4"/>
  <cols>
    <col min="11" max="11" width="11.5546875" style="12"/>
  </cols>
  <sheetData>
    <row r="2" spans="1:11">
      <c r="A2" s="10">
        <v>153833.39000000001</v>
      </c>
      <c r="B2" s="8"/>
      <c r="C2" s="8"/>
      <c r="D2" s="8"/>
      <c r="E2" s="8"/>
      <c r="F2" s="8"/>
      <c r="G2" s="8"/>
      <c r="H2" s="8"/>
      <c r="I2" s="8"/>
      <c r="J2" s="8"/>
    </row>
    <row r="4" spans="1:11">
      <c r="A4" s="9">
        <v>43617</v>
      </c>
      <c r="B4" s="8">
        <v>1</v>
      </c>
      <c r="C4" s="8"/>
      <c r="D4" s="10">
        <f>(A2/3)/30</f>
        <v>1709.259888888889</v>
      </c>
      <c r="E4" s="8"/>
      <c r="F4" s="8"/>
      <c r="G4" s="9">
        <v>41440</v>
      </c>
      <c r="H4" s="11">
        <v>1639</v>
      </c>
      <c r="I4" s="13">
        <v>605000</v>
      </c>
      <c r="J4" s="8"/>
    </row>
    <row r="5" spans="1:11">
      <c r="A5" s="8"/>
      <c r="B5" s="8">
        <v>2</v>
      </c>
      <c r="C5" s="8"/>
      <c r="D5" s="10">
        <f>D4</f>
        <v>1709.259888888889</v>
      </c>
      <c r="E5" s="8"/>
      <c r="F5" s="8"/>
      <c r="G5" s="9">
        <v>41805</v>
      </c>
      <c r="H5" s="11">
        <v>1615</v>
      </c>
      <c r="I5" s="10">
        <f>I4*H5/H4</f>
        <v>596140.93959731539</v>
      </c>
      <c r="J5" s="8">
        <v>1</v>
      </c>
      <c r="K5" s="12">
        <f>(I5/$I$4)-100%</f>
        <v>-1.4643075045759679E-2</v>
      </c>
    </row>
    <row r="6" spans="1:11">
      <c r="A6" s="8"/>
      <c r="B6" s="8">
        <v>3</v>
      </c>
      <c r="C6" s="8"/>
      <c r="D6" s="10">
        <f t="shared" ref="D6:D17" si="0">D5</f>
        <v>1709.259888888889</v>
      </c>
      <c r="E6" s="8"/>
      <c r="F6" s="8"/>
      <c r="G6" s="9">
        <v>42170</v>
      </c>
      <c r="H6" s="11">
        <v>1625</v>
      </c>
      <c r="I6" s="10">
        <f t="shared" ref="I6:I10" si="1">I5*H6/H5</f>
        <v>599832.21476510062</v>
      </c>
      <c r="J6" s="8">
        <v>2</v>
      </c>
      <c r="K6" s="12">
        <f t="shared" ref="K6:K10" si="2">(I6/$I$4)-100%</f>
        <v>-8.541793776693174E-3</v>
      </c>
    </row>
    <row r="7" spans="1:11">
      <c r="A7" s="8"/>
      <c r="B7" s="8">
        <v>4</v>
      </c>
      <c r="C7" s="8"/>
      <c r="D7" s="10">
        <f t="shared" si="0"/>
        <v>1709.259888888889</v>
      </c>
      <c r="E7" s="8"/>
      <c r="F7" s="8"/>
      <c r="G7" s="9">
        <v>42536</v>
      </c>
      <c r="H7" s="11">
        <v>1629</v>
      </c>
      <c r="I7" s="10">
        <f t="shared" si="1"/>
        <v>601308.72483221476</v>
      </c>
      <c r="J7" s="8">
        <v>3</v>
      </c>
      <c r="K7" s="12">
        <f t="shared" si="2"/>
        <v>-6.1012812690665053E-3</v>
      </c>
    </row>
    <row r="8" spans="1:11">
      <c r="A8" s="8"/>
      <c r="B8" s="8">
        <v>5</v>
      </c>
      <c r="C8" s="8"/>
      <c r="D8" s="10">
        <f t="shared" si="0"/>
        <v>1709.259888888889</v>
      </c>
      <c r="E8" s="8"/>
      <c r="F8" s="8"/>
      <c r="G8" s="9">
        <v>42901</v>
      </c>
      <c r="H8" s="11">
        <v>1645</v>
      </c>
      <c r="I8" s="10">
        <f t="shared" si="1"/>
        <v>607214.76510067109</v>
      </c>
      <c r="J8" s="8">
        <v>4</v>
      </c>
      <c r="K8" s="12">
        <f t="shared" si="2"/>
        <v>3.6607687614398365E-3</v>
      </c>
    </row>
    <row r="9" spans="1:11">
      <c r="A9" s="8"/>
      <c r="B9" s="8">
        <v>6</v>
      </c>
      <c r="C9" s="8"/>
      <c r="D9" s="10">
        <f t="shared" si="0"/>
        <v>1709.259888888889</v>
      </c>
      <c r="E9" s="8"/>
      <c r="F9" s="8"/>
      <c r="G9" s="9">
        <v>43266</v>
      </c>
      <c r="H9" s="11">
        <v>1667</v>
      </c>
      <c r="I9" s="10">
        <f t="shared" si="1"/>
        <v>615335.57046979852</v>
      </c>
      <c r="J9" s="8">
        <v>5</v>
      </c>
      <c r="K9" s="12">
        <f t="shared" si="2"/>
        <v>1.7083587553385904E-2</v>
      </c>
    </row>
    <row r="10" spans="1:11">
      <c r="A10" s="8"/>
      <c r="B10" s="8">
        <v>7</v>
      </c>
      <c r="C10" s="8"/>
      <c r="D10" s="10">
        <f t="shared" si="0"/>
        <v>1709.259888888889</v>
      </c>
      <c r="E10" s="8"/>
      <c r="F10" s="8"/>
      <c r="G10" s="9">
        <v>43631</v>
      </c>
      <c r="H10" s="11">
        <v>1703</v>
      </c>
      <c r="I10" s="10">
        <f t="shared" si="1"/>
        <v>628624.16107382532</v>
      </c>
      <c r="J10" s="8">
        <v>6</v>
      </c>
      <c r="K10" s="12">
        <f t="shared" si="2"/>
        <v>3.9048200122025367E-2</v>
      </c>
    </row>
    <row r="11" spans="1:11">
      <c r="A11" s="8"/>
      <c r="B11" s="8">
        <v>8</v>
      </c>
      <c r="C11" s="8"/>
      <c r="D11" s="10">
        <f t="shared" si="0"/>
        <v>1709.259888888889</v>
      </c>
      <c r="E11" s="8"/>
      <c r="F11" s="8"/>
      <c r="G11" s="8"/>
      <c r="H11" s="8"/>
      <c r="I11" s="8"/>
      <c r="J11" s="8"/>
    </row>
    <row r="12" spans="1:11">
      <c r="A12" s="8"/>
      <c r="B12" s="8">
        <v>9</v>
      </c>
      <c r="C12" s="8"/>
      <c r="D12" s="10">
        <f t="shared" si="0"/>
        <v>1709.259888888889</v>
      </c>
      <c r="E12" s="8"/>
      <c r="F12" s="8"/>
      <c r="G12" s="8"/>
      <c r="H12" s="8"/>
      <c r="I12" s="8"/>
      <c r="J12" s="8"/>
    </row>
    <row r="13" spans="1:11">
      <c r="A13" s="8"/>
      <c r="B13" s="8">
        <v>10</v>
      </c>
      <c r="C13" s="8"/>
      <c r="D13" s="10">
        <f t="shared" si="0"/>
        <v>1709.259888888889</v>
      </c>
      <c r="E13" s="8"/>
      <c r="F13" s="8"/>
      <c r="G13" s="8"/>
      <c r="H13" s="8"/>
      <c r="I13" s="8"/>
      <c r="J13" s="8"/>
    </row>
    <row r="14" spans="1:11">
      <c r="A14" s="8"/>
      <c r="B14" s="8">
        <v>11</v>
      </c>
      <c r="C14" s="8"/>
      <c r="D14" s="10">
        <f t="shared" si="0"/>
        <v>1709.259888888889</v>
      </c>
      <c r="E14" s="8"/>
      <c r="F14" s="8"/>
      <c r="G14" s="8"/>
      <c r="H14" s="8"/>
      <c r="I14" s="8"/>
      <c r="J14" s="8"/>
    </row>
    <row r="15" spans="1:11">
      <c r="A15" s="8"/>
      <c r="B15" s="8">
        <v>12</v>
      </c>
      <c r="C15" s="8"/>
      <c r="D15" s="10">
        <f t="shared" si="0"/>
        <v>1709.259888888889</v>
      </c>
      <c r="E15" s="8"/>
      <c r="F15" s="8"/>
      <c r="G15" s="8"/>
      <c r="H15" s="8"/>
      <c r="I15" s="8"/>
      <c r="J15" s="8"/>
    </row>
    <row r="16" spans="1:11">
      <c r="A16" s="8"/>
      <c r="B16" s="8">
        <v>13</v>
      </c>
      <c r="C16" s="8"/>
      <c r="D16" s="10">
        <f t="shared" si="0"/>
        <v>1709.259888888889</v>
      </c>
      <c r="E16" s="8"/>
      <c r="F16" s="8"/>
      <c r="G16" s="8"/>
      <c r="H16" s="8"/>
      <c r="I16" s="8"/>
      <c r="J16" s="8"/>
    </row>
    <row r="17" spans="1:5">
      <c r="A17" s="8"/>
      <c r="B17" s="8">
        <v>14</v>
      </c>
      <c r="C17" s="8"/>
      <c r="D17" s="10">
        <f t="shared" si="0"/>
        <v>1709.259888888889</v>
      </c>
      <c r="E17" s="10">
        <f>SUM(D4:D17)</f>
        <v>23929.638444444452</v>
      </c>
    </row>
    <row r="18" spans="1:5">
      <c r="A18" s="10">
        <v>157156.04</v>
      </c>
      <c r="B18" s="8">
        <v>15</v>
      </c>
      <c r="C18" s="8"/>
      <c r="D18" s="10">
        <f>(A18/3)/30</f>
        <v>1746.1782222222223</v>
      </c>
      <c r="E18" s="8"/>
    </row>
    <row r="19" spans="1:5">
      <c r="A19" s="8"/>
      <c r="B19" s="8">
        <v>16</v>
      </c>
      <c r="C19" s="8"/>
      <c r="D19" s="10">
        <f>D18</f>
        <v>1746.1782222222223</v>
      </c>
      <c r="E19" s="8"/>
    </row>
    <row r="20" spans="1:5">
      <c r="A20" s="8"/>
      <c r="B20" s="8">
        <v>17</v>
      </c>
      <c r="C20" s="8"/>
      <c r="D20" s="10">
        <f t="shared" ref="D20:D33" si="3">D19</f>
        <v>1746.1782222222223</v>
      </c>
      <c r="E20" s="8"/>
    </row>
    <row r="21" spans="1:5">
      <c r="A21" s="8"/>
      <c r="B21" s="8">
        <v>18</v>
      </c>
      <c r="C21" s="8"/>
      <c r="D21" s="10">
        <f t="shared" si="3"/>
        <v>1746.1782222222223</v>
      </c>
      <c r="E21" s="8"/>
    </row>
    <row r="22" spans="1:5">
      <c r="A22" s="8"/>
      <c r="B22" s="8">
        <v>19</v>
      </c>
      <c r="C22" s="8"/>
      <c r="D22" s="10">
        <f t="shared" si="3"/>
        <v>1746.1782222222223</v>
      </c>
      <c r="E22" s="8"/>
    </row>
    <row r="23" spans="1:5">
      <c r="A23" s="8"/>
      <c r="B23" s="8">
        <v>20</v>
      </c>
      <c r="C23" s="8"/>
      <c r="D23" s="10">
        <f t="shared" si="3"/>
        <v>1746.1782222222223</v>
      </c>
      <c r="E23" s="8"/>
    </row>
    <row r="24" spans="1:5">
      <c r="A24" s="8"/>
      <c r="B24" s="8">
        <v>21</v>
      </c>
      <c r="C24" s="8"/>
      <c r="D24" s="10">
        <f t="shared" si="3"/>
        <v>1746.1782222222223</v>
      </c>
      <c r="E24" s="8"/>
    </row>
    <row r="25" spans="1:5">
      <c r="A25" s="8"/>
      <c r="B25" s="8">
        <v>22</v>
      </c>
      <c r="C25" s="8"/>
      <c r="D25" s="10">
        <f t="shared" si="3"/>
        <v>1746.1782222222223</v>
      </c>
      <c r="E25" s="8"/>
    </row>
    <row r="26" spans="1:5">
      <c r="A26" s="8"/>
      <c r="B26" s="8">
        <v>23</v>
      </c>
      <c r="C26" s="8"/>
      <c r="D26" s="10">
        <f t="shared" si="3"/>
        <v>1746.1782222222223</v>
      </c>
      <c r="E26" s="8"/>
    </row>
    <row r="27" spans="1:5">
      <c r="A27" s="8"/>
      <c r="B27" s="8">
        <v>24</v>
      </c>
      <c r="C27" s="8"/>
      <c r="D27" s="10">
        <f t="shared" si="3"/>
        <v>1746.1782222222223</v>
      </c>
      <c r="E27" s="8"/>
    </row>
    <row r="28" spans="1:5">
      <c r="A28" s="8"/>
      <c r="B28" s="8">
        <v>25</v>
      </c>
      <c r="C28" s="8"/>
      <c r="D28" s="10">
        <f t="shared" si="3"/>
        <v>1746.1782222222223</v>
      </c>
      <c r="E28" s="8"/>
    </row>
    <row r="29" spans="1:5">
      <c r="A29" s="8"/>
      <c r="B29" s="8">
        <v>26</v>
      </c>
      <c r="C29" s="8"/>
      <c r="D29" s="10">
        <f t="shared" si="3"/>
        <v>1746.1782222222223</v>
      </c>
      <c r="E29" s="8"/>
    </row>
    <row r="30" spans="1:5">
      <c r="A30" s="8"/>
      <c r="B30" s="8">
        <v>27</v>
      </c>
      <c r="C30" s="8"/>
      <c r="D30" s="10">
        <f t="shared" si="3"/>
        <v>1746.1782222222223</v>
      </c>
      <c r="E30" s="8"/>
    </row>
    <row r="31" spans="1:5">
      <c r="A31" s="8"/>
      <c r="B31" s="8">
        <v>28</v>
      </c>
      <c r="C31" s="8"/>
      <c r="D31" s="10">
        <f t="shared" si="3"/>
        <v>1746.1782222222223</v>
      </c>
      <c r="E31" s="8"/>
    </row>
    <row r="32" spans="1:5">
      <c r="A32" s="8"/>
      <c r="B32" s="8">
        <v>29</v>
      </c>
      <c r="C32" s="8"/>
      <c r="D32" s="10">
        <f t="shared" si="3"/>
        <v>1746.1782222222223</v>
      </c>
      <c r="E32" s="8"/>
    </row>
    <row r="33" spans="1:5">
      <c r="A33" s="8"/>
      <c r="B33" s="8">
        <v>30</v>
      </c>
      <c r="C33" s="8"/>
      <c r="D33" s="10">
        <f t="shared" si="3"/>
        <v>1746.1782222222223</v>
      </c>
      <c r="E33" s="10">
        <f>SUM(D18:D33)</f>
        <v>27938.85155555555</v>
      </c>
    </row>
    <row r="35" spans="1:5">
      <c r="A35" s="8"/>
      <c r="B35" s="8"/>
      <c r="C35" s="8"/>
      <c r="D35" s="8"/>
      <c r="E35" s="10">
        <f>SUM(E17:E33)</f>
        <v>51868.490000000005</v>
      </c>
    </row>
    <row r="36" spans="1:5">
      <c r="A36" s="10">
        <v>51277.796666666669</v>
      </c>
      <c r="B36" s="8"/>
      <c r="C36" s="8"/>
      <c r="D36" s="8"/>
      <c r="E36" s="10">
        <f>A36</f>
        <v>51277.796666666669</v>
      </c>
    </row>
    <row r="38" spans="1:5">
      <c r="A38" s="8"/>
      <c r="B38" s="8"/>
      <c r="C38" s="8"/>
      <c r="D38" s="8"/>
      <c r="E38" s="10">
        <f>E35-E36</f>
        <v>590.69333333333634</v>
      </c>
    </row>
    <row r="39" spans="1:5">
      <c r="A39" s="8" t="s">
        <v>3</v>
      </c>
      <c r="B39" s="8"/>
      <c r="C39" s="8"/>
      <c r="D39" s="8"/>
      <c r="E39" s="8">
        <v>589.11</v>
      </c>
    </row>
    <row r="41" spans="1:5">
      <c r="A41" s="8"/>
      <c r="B41" s="8"/>
      <c r="C41" s="8"/>
      <c r="D41" s="8"/>
      <c r="E41" s="10">
        <v>1.5833333333363271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201306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cp:lastPrinted>2019-10-09T09:17:29Z</cp:lastPrinted>
  <dcterms:created xsi:type="dcterms:W3CDTF">2019-10-09T08:54:24Z</dcterms:created>
  <dcterms:modified xsi:type="dcterms:W3CDTF">2019-10-09T15:09:52Z</dcterms:modified>
</cp:coreProperties>
</file>