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T\SCI\Locataires\La Plateforme\Avis d'échéance - Quittance\"/>
    </mc:Choice>
  </mc:AlternateContent>
  <xr:revisionPtr revIDLastSave="0" documentId="13_ncr:1_{58E8DF9C-0F7A-45D9-9B5C-946A6D743626}" xr6:coauthVersionLast="47" xr6:coauthVersionMax="47" xr10:uidLastSave="{00000000-0000-0000-0000-000000000000}"/>
  <bookViews>
    <workbookView xWindow="28680" yWindow="1650" windowWidth="29040" windowHeight="16440" xr2:uid="{98B8B041-8A36-47D0-B80F-EFB9EB30863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C5" i="1"/>
  <c r="C13" i="1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4" i="1"/>
  <c r="L19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C20" i="1"/>
  <c r="C19" i="1"/>
  <c r="C21" i="1" s="1"/>
  <c r="C22" i="1" s="1"/>
  <c r="H4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K4" i="1"/>
  <c r="I18" i="1" l="1"/>
  <c r="L20" i="1"/>
  <c r="K5" i="1"/>
  <c r="K6" i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E7" i="1"/>
  <c r="C10" i="1" s="1"/>
  <c r="C6" i="1"/>
  <c r="C9" i="1" s="1"/>
  <c r="C11" i="1" l="1"/>
  <c r="C15" i="1" s="1"/>
</calcChain>
</file>

<file path=xl/sharedStrings.xml><?xml version="1.0" encoding="utf-8"?>
<sst xmlns="http://schemas.openxmlformats.org/spreadsheetml/2006/main" count="15" uniqueCount="13">
  <si>
    <t xml:space="preserve">Jour </t>
  </si>
  <si>
    <t>14 jours</t>
  </si>
  <si>
    <t>16 jours</t>
  </si>
  <si>
    <t>Loyer juin</t>
  </si>
  <si>
    <t>01/06 au 14/06</t>
  </si>
  <si>
    <t xml:space="preserve">Loyer juin </t>
  </si>
  <si>
    <t>01/06 au 30/06</t>
  </si>
  <si>
    <t>15/06 au 30/06</t>
  </si>
  <si>
    <t>Révision</t>
  </si>
  <si>
    <t>Nb de jours</t>
  </si>
  <si>
    <t xml:space="preserve">Révision </t>
  </si>
  <si>
    <t>Trimestre</t>
  </si>
  <si>
    <t>Mois sur quittance 2T24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</si>
</sst>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165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5" fontId="1" fillId="0" borderId="0" xfId="0" applyNumberFormat="1" applyFont="1"/>
    <xf numFmtId="165" fontId="2" fillId="0" borderId="0" xfId="0" applyNumberFormat="1" applyFont="1" applyBorder="1" applyAlignment="1">
      <alignment horizontal="right" vertical="center" wrapText="1"/>
    </xf>
    <xf numFmtId="165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D7548-E56C-49A7-9ED3-98FD8D8CF7CD}">
  <dimension ref="A3:P26"/>
  <sheetViews>
    <sheetView tabSelected="1" workbookViewId="0">
      <selection activeCell="P18" sqref="P18"/>
    </sheetView>
  </sheetViews>
  <sheetFormatPr baseColWidth="10" defaultRowHeight="14.4" x14ac:dyDescent="0.3"/>
  <cols>
    <col min="1" max="1" width="13.77734375" bestFit="1" customWidth="1"/>
    <col min="2" max="2" width="14.21875" bestFit="1" customWidth="1"/>
    <col min="4" max="4" width="2.77734375" customWidth="1"/>
    <col min="6" max="6" width="2.77734375" customWidth="1"/>
    <col min="7" max="8" width="11.5546875" style="4"/>
    <col min="9" max="9" width="9.33203125" style="2" bestFit="1" customWidth="1"/>
    <col min="10" max="11" width="11.5546875" style="4"/>
    <col min="16" max="16" width="11.5546875" style="2"/>
  </cols>
  <sheetData>
    <row r="3" spans="1:13" x14ac:dyDescent="0.3">
      <c r="C3" s="1">
        <v>45457</v>
      </c>
      <c r="E3" s="1">
        <v>45458</v>
      </c>
      <c r="H3" s="4" t="s">
        <v>9</v>
      </c>
      <c r="K3" s="4" t="s">
        <v>9</v>
      </c>
    </row>
    <row r="4" spans="1:13" x14ac:dyDescent="0.3">
      <c r="A4" t="s">
        <v>11</v>
      </c>
      <c r="C4" s="2">
        <v>155000</v>
      </c>
      <c r="D4" s="2"/>
      <c r="E4" s="2">
        <v>163091.23000000001</v>
      </c>
      <c r="F4" s="2"/>
      <c r="G4" s="4">
        <v>1</v>
      </c>
      <c r="H4" s="4">
        <f>1</f>
        <v>1</v>
      </c>
      <c r="I4" s="2">
        <f>$C$5</f>
        <v>1722.2222222222222</v>
      </c>
      <c r="J4" s="4">
        <f>G17+1</f>
        <v>15</v>
      </c>
      <c r="K4" s="4">
        <f>1</f>
        <v>1</v>
      </c>
      <c r="L4" s="2">
        <f>$E$5</f>
        <v>1812.1247777777778</v>
      </c>
    </row>
    <row r="5" spans="1:13" x14ac:dyDescent="0.3">
      <c r="A5" t="s">
        <v>0</v>
      </c>
      <c r="C5" s="2">
        <f>C4/90</f>
        <v>1722.2222222222222</v>
      </c>
      <c r="D5" s="2"/>
      <c r="E5" s="2">
        <f>E4/90</f>
        <v>1812.1247777777778</v>
      </c>
      <c r="F5" s="2"/>
      <c r="G5" s="4">
        <f>G4+1</f>
        <v>2</v>
      </c>
      <c r="H5" s="4">
        <f t="shared" ref="H5:H17" si="0">H4+1</f>
        <v>2</v>
      </c>
      <c r="I5" s="2">
        <f t="shared" ref="I5:I17" si="1">$C$5</f>
        <v>1722.2222222222222</v>
      </c>
      <c r="J5" s="4">
        <f>J4+1</f>
        <v>16</v>
      </c>
      <c r="K5" s="4">
        <f>K4+1</f>
        <v>2</v>
      </c>
      <c r="L5" s="2">
        <f t="shared" ref="L5:L18" si="2">$E$5</f>
        <v>1812.1247777777778</v>
      </c>
    </row>
    <row r="6" spans="1:13" x14ac:dyDescent="0.3">
      <c r="A6" t="s">
        <v>1</v>
      </c>
      <c r="C6" s="2">
        <f>C5*14</f>
        <v>24111.111111111109</v>
      </c>
      <c r="D6" s="2"/>
      <c r="E6" s="2"/>
      <c r="F6" s="2"/>
      <c r="G6" s="4">
        <f t="shared" ref="G6:G17" si="3">G5+1</f>
        <v>3</v>
      </c>
      <c r="H6" s="4">
        <f t="shared" si="0"/>
        <v>3</v>
      </c>
      <c r="I6" s="2">
        <f t="shared" si="1"/>
        <v>1722.2222222222222</v>
      </c>
      <c r="J6" s="4">
        <f>J5+1</f>
        <v>17</v>
      </c>
      <c r="K6" s="4">
        <f t="shared" ref="K6:K19" si="4">K5+1</f>
        <v>3</v>
      </c>
      <c r="L6" s="2">
        <f t="shared" si="2"/>
        <v>1812.1247777777778</v>
      </c>
    </row>
    <row r="7" spans="1:13" x14ac:dyDescent="0.3">
      <c r="A7" t="s">
        <v>2</v>
      </c>
      <c r="C7" s="2"/>
      <c r="D7" s="2"/>
      <c r="E7" s="2">
        <f>E5*16</f>
        <v>28993.996444444445</v>
      </c>
      <c r="F7" s="2"/>
      <c r="G7" s="4">
        <f t="shared" si="3"/>
        <v>4</v>
      </c>
      <c r="H7" s="4">
        <f t="shared" si="0"/>
        <v>4</v>
      </c>
      <c r="I7" s="2">
        <f t="shared" si="1"/>
        <v>1722.2222222222222</v>
      </c>
      <c r="J7" s="4">
        <f>J6+1</f>
        <v>18</v>
      </c>
      <c r="K7" s="4">
        <f t="shared" si="4"/>
        <v>4</v>
      </c>
      <c r="L7" s="2">
        <f t="shared" si="2"/>
        <v>1812.1247777777778</v>
      </c>
    </row>
    <row r="8" spans="1:13" x14ac:dyDescent="0.3">
      <c r="C8" s="2"/>
      <c r="D8" s="2"/>
      <c r="E8" s="2"/>
      <c r="F8" s="2"/>
      <c r="G8" s="4">
        <f t="shared" si="3"/>
        <v>5</v>
      </c>
      <c r="H8" s="4">
        <f t="shared" si="0"/>
        <v>5</v>
      </c>
      <c r="I8" s="2">
        <f t="shared" si="1"/>
        <v>1722.2222222222222</v>
      </c>
      <c r="J8" s="4">
        <f>J7+1</f>
        <v>19</v>
      </c>
      <c r="K8" s="4">
        <f t="shared" si="4"/>
        <v>5</v>
      </c>
      <c r="L8" s="2">
        <f t="shared" si="2"/>
        <v>1812.1247777777778</v>
      </c>
    </row>
    <row r="9" spans="1:13" x14ac:dyDescent="0.3">
      <c r="A9" t="s">
        <v>3</v>
      </c>
      <c r="B9" t="s">
        <v>4</v>
      </c>
      <c r="C9" s="2">
        <f>C6</f>
        <v>24111.111111111109</v>
      </c>
      <c r="D9" s="2"/>
      <c r="E9" s="2"/>
      <c r="F9" s="2"/>
      <c r="G9" s="4">
        <f t="shared" si="3"/>
        <v>6</v>
      </c>
      <c r="H9" s="4">
        <f t="shared" si="0"/>
        <v>6</v>
      </c>
      <c r="I9" s="2">
        <f t="shared" si="1"/>
        <v>1722.2222222222222</v>
      </c>
      <c r="J9" s="4">
        <f>J8+1</f>
        <v>20</v>
      </c>
      <c r="K9" s="4">
        <f t="shared" si="4"/>
        <v>6</v>
      </c>
      <c r="L9" s="2">
        <f t="shared" si="2"/>
        <v>1812.1247777777778</v>
      </c>
    </row>
    <row r="10" spans="1:13" x14ac:dyDescent="0.3">
      <c r="B10" t="s">
        <v>7</v>
      </c>
      <c r="C10" s="2">
        <f>E7</f>
        <v>28993.996444444445</v>
      </c>
      <c r="D10" s="2"/>
      <c r="E10" s="2"/>
      <c r="F10" s="2"/>
      <c r="G10" s="4">
        <f t="shared" si="3"/>
        <v>7</v>
      </c>
      <c r="H10" s="4">
        <f t="shared" si="0"/>
        <v>7</v>
      </c>
      <c r="I10" s="2">
        <f t="shared" si="1"/>
        <v>1722.2222222222222</v>
      </c>
      <c r="J10" s="4">
        <f>J9+1</f>
        <v>21</v>
      </c>
      <c r="K10" s="4">
        <f t="shared" si="4"/>
        <v>7</v>
      </c>
      <c r="L10" s="2">
        <f t="shared" si="2"/>
        <v>1812.1247777777778</v>
      </c>
    </row>
    <row r="11" spans="1:13" x14ac:dyDescent="0.3">
      <c r="A11" t="s">
        <v>5</v>
      </c>
      <c r="B11" t="s">
        <v>6</v>
      </c>
      <c r="C11" s="2">
        <f>C9+C10</f>
        <v>53105.107555555558</v>
      </c>
      <c r="D11" s="2"/>
      <c r="E11" s="2"/>
      <c r="F11" s="2"/>
      <c r="G11" s="4">
        <f t="shared" si="3"/>
        <v>8</v>
      </c>
      <c r="H11" s="4">
        <f t="shared" si="0"/>
        <v>8</v>
      </c>
      <c r="I11" s="2">
        <f t="shared" si="1"/>
        <v>1722.2222222222222</v>
      </c>
      <c r="J11" s="4">
        <f>J10+1</f>
        <v>22</v>
      </c>
      <c r="K11" s="4">
        <f t="shared" si="4"/>
        <v>8</v>
      </c>
      <c r="L11" s="2">
        <f t="shared" si="2"/>
        <v>1812.1247777777778</v>
      </c>
    </row>
    <row r="12" spans="1:13" x14ac:dyDescent="0.3">
      <c r="C12" s="2"/>
      <c r="D12" s="2"/>
      <c r="E12" s="2"/>
      <c r="F12" s="2"/>
      <c r="G12" s="4">
        <f t="shared" si="3"/>
        <v>9</v>
      </c>
      <c r="H12" s="4">
        <f t="shared" si="0"/>
        <v>9</v>
      </c>
      <c r="I12" s="2">
        <f t="shared" si="1"/>
        <v>1722.2222222222222</v>
      </c>
      <c r="J12" s="4">
        <f>J11+1</f>
        <v>23</v>
      </c>
      <c r="K12" s="4">
        <f t="shared" si="4"/>
        <v>9</v>
      </c>
      <c r="L12" s="2">
        <f t="shared" si="2"/>
        <v>1812.1247777777778</v>
      </c>
    </row>
    <row r="13" spans="1:13" ht="28.8" x14ac:dyDescent="0.3">
      <c r="A13" s="8" t="s">
        <v>12</v>
      </c>
      <c r="C13" s="7">
        <f>155000/3</f>
        <v>51666.666666666664</v>
      </c>
      <c r="D13" s="7"/>
      <c r="E13" s="7"/>
      <c r="F13" s="7"/>
      <c r="G13" s="4">
        <f t="shared" si="3"/>
        <v>10</v>
      </c>
      <c r="H13" s="4">
        <f t="shared" si="0"/>
        <v>10</v>
      </c>
      <c r="I13" s="7">
        <f t="shared" si="1"/>
        <v>1722.2222222222222</v>
      </c>
      <c r="J13" s="4">
        <f>J12+1</f>
        <v>24</v>
      </c>
      <c r="K13" s="4">
        <f t="shared" si="4"/>
        <v>10</v>
      </c>
      <c r="L13" s="7">
        <f t="shared" si="2"/>
        <v>1812.1247777777778</v>
      </c>
      <c r="M13" s="3"/>
    </row>
    <row r="14" spans="1:13" x14ac:dyDescent="0.3">
      <c r="C14" s="2"/>
      <c r="D14" s="2"/>
      <c r="E14" s="2"/>
      <c r="F14" s="2"/>
      <c r="G14" s="4">
        <f t="shared" si="3"/>
        <v>11</v>
      </c>
      <c r="H14" s="4">
        <f t="shared" si="0"/>
        <v>11</v>
      </c>
      <c r="I14" s="2">
        <f t="shared" si="1"/>
        <v>1722.2222222222222</v>
      </c>
      <c r="J14" s="4">
        <f>J13+1</f>
        <v>25</v>
      </c>
      <c r="K14" s="4">
        <f t="shared" si="4"/>
        <v>11</v>
      </c>
      <c r="L14" s="2">
        <f t="shared" si="2"/>
        <v>1812.1247777777778</v>
      </c>
    </row>
    <row r="15" spans="1:13" x14ac:dyDescent="0.3">
      <c r="A15" t="s">
        <v>8</v>
      </c>
      <c r="C15" s="5">
        <f>C11-C13</f>
        <v>1438.4408888888938</v>
      </c>
      <c r="D15" s="2"/>
      <c r="E15" s="2"/>
      <c r="F15" s="2"/>
      <c r="G15" s="4">
        <f t="shared" si="3"/>
        <v>12</v>
      </c>
      <c r="H15" s="4">
        <f t="shared" si="0"/>
        <v>12</v>
      </c>
      <c r="I15" s="2">
        <f t="shared" si="1"/>
        <v>1722.2222222222222</v>
      </c>
      <c r="J15" s="4">
        <f>J14+1</f>
        <v>26</v>
      </c>
      <c r="K15" s="4">
        <f t="shared" si="4"/>
        <v>12</v>
      </c>
      <c r="L15" s="2">
        <f t="shared" si="2"/>
        <v>1812.1247777777778</v>
      </c>
    </row>
    <row r="16" spans="1:13" x14ac:dyDescent="0.3">
      <c r="C16" s="2"/>
      <c r="D16" s="2"/>
      <c r="E16" s="2"/>
      <c r="F16" s="2"/>
      <c r="G16" s="4">
        <f t="shared" si="3"/>
        <v>13</v>
      </c>
      <c r="H16" s="4">
        <f t="shared" si="0"/>
        <v>13</v>
      </c>
      <c r="I16" s="2">
        <f t="shared" si="1"/>
        <v>1722.2222222222222</v>
      </c>
      <c r="J16" s="4">
        <f>J15+1</f>
        <v>27</v>
      </c>
      <c r="K16" s="4">
        <f t="shared" si="4"/>
        <v>13</v>
      </c>
      <c r="L16" s="2">
        <f t="shared" si="2"/>
        <v>1812.1247777777778</v>
      </c>
    </row>
    <row r="17" spans="1:16" x14ac:dyDescent="0.3">
      <c r="C17" s="2"/>
      <c r="D17" s="2"/>
      <c r="E17" s="2"/>
      <c r="F17" s="2"/>
      <c r="G17" s="4">
        <f t="shared" si="3"/>
        <v>14</v>
      </c>
      <c r="H17" s="4">
        <f t="shared" si="0"/>
        <v>14</v>
      </c>
      <c r="I17" s="2">
        <f t="shared" si="1"/>
        <v>1722.2222222222222</v>
      </c>
      <c r="J17" s="4">
        <f>J16+1</f>
        <v>28</v>
      </c>
      <c r="K17" s="4">
        <f t="shared" si="4"/>
        <v>14</v>
      </c>
      <c r="L17" s="2">
        <f t="shared" si="2"/>
        <v>1812.1247777777778</v>
      </c>
    </row>
    <row r="18" spans="1:16" x14ac:dyDescent="0.3">
      <c r="C18" s="2"/>
      <c r="D18" s="2"/>
      <c r="E18" s="2"/>
      <c r="F18" s="2"/>
      <c r="I18" s="2">
        <f>SUM(I4:I17)</f>
        <v>24111.111111111113</v>
      </c>
      <c r="J18" s="4">
        <f>J17+1</f>
        <v>29</v>
      </c>
      <c r="K18" s="4">
        <f t="shared" si="4"/>
        <v>15</v>
      </c>
      <c r="L18" s="2">
        <f t="shared" si="2"/>
        <v>1812.1247777777778</v>
      </c>
      <c r="P18" s="6"/>
    </row>
    <row r="19" spans="1:16" x14ac:dyDescent="0.3">
      <c r="C19" s="2">
        <f>E4</f>
        <v>163091.23000000001</v>
      </c>
      <c r="D19" s="2"/>
      <c r="E19" s="2"/>
      <c r="F19" s="2"/>
      <c r="J19" s="4">
        <f>J18+1</f>
        <v>30</v>
      </c>
      <c r="K19" s="4">
        <f t="shared" si="4"/>
        <v>16</v>
      </c>
      <c r="L19" s="2">
        <f>$E$5</f>
        <v>1812.1247777777778</v>
      </c>
      <c r="P19" s="6"/>
    </row>
    <row r="20" spans="1:16" x14ac:dyDescent="0.3">
      <c r="C20" s="2">
        <f>C4</f>
        <v>155000</v>
      </c>
      <c r="D20" s="2"/>
      <c r="E20" s="2"/>
      <c r="F20" s="2"/>
      <c r="L20" s="2">
        <f>SUM(L4:L19)</f>
        <v>28993.996444444449</v>
      </c>
      <c r="P20" s="6"/>
    </row>
    <row r="21" spans="1:16" x14ac:dyDescent="0.3">
      <c r="A21" t="s">
        <v>10</v>
      </c>
      <c r="C21" s="2">
        <f>(C19-C20)/3</f>
        <v>2697.07666666667</v>
      </c>
      <c r="D21" s="2"/>
      <c r="E21" s="2"/>
      <c r="F21" s="2"/>
      <c r="P21" s="6"/>
    </row>
    <row r="22" spans="1:16" x14ac:dyDescent="0.3">
      <c r="A22" t="s">
        <v>7</v>
      </c>
      <c r="C22" s="5">
        <f>C21*16/30</f>
        <v>1438.4408888888906</v>
      </c>
      <c r="D22" s="2"/>
      <c r="E22" s="2"/>
      <c r="F22" s="2"/>
    </row>
    <row r="23" spans="1:16" x14ac:dyDescent="0.3">
      <c r="C23" s="2"/>
      <c r="D23" s="2"/>
      <c r="E23" s="2"/>
      <c r="F23" s="2"/>
    </row>
    <row r="24" spans="1:16" x14ac:dyDescent="0.3">
      <c r="C24" s="2"/>
      <c r="D24" s="2"/>
      <c r="E24" s="2"/>
      <c r="F24" s="2"/>
    </row>
    <row r="25" spans="1:16" x14ac:dyDescent="0.3">
      <c r="C25" s="2"/>
      <c r="D25" s="2"/>
      <c r="E25" s="2"/>
      <c r="F25" s="2"/>
    </row>
    <row r="26" spans="1:16" x14ac:dyDescent="0.3">
      <c r="C26" s="2"/>
      <c r="D26" s="2"/>
      <c r="E26" s="2"/>
      <c r="F2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dcterms:created xsi:type="dcterms:W3CDTF">2024-06-10T14:54:51Z</dcterms:created>
  <dcterms:modified xsi:type="dcterms:W3CDTF">2024-06-10T17:52:48Z</dcterms:modified>
</cp:coreProperties>
</file>