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codeName="ThisWorkbook" defaultThemeVersion="124226"/>
  <mc:AlternateContent xmlns:mc="http://schemas.openxmlformats.org/markup-compatibility/2006">
    <mc:Choice Requires="x15">
      <x15ac:absPath xmlns:x15ac="http://schemas.microsoft.com/office/spreadsheetml/2010/11/ac" url="Z:\Hydraulique et Réseaux Urbains\75\23HY65 - OLLIADE - AMO réhab Bd Villette - Paris 19\4 - DCE\4 - Rendu\"/>
    </mc:Choice>
  </mc:AlternateContent>
  <xr:revisionPtr revIDLastSave="0" documentId="13_ncr:1_{A20E7ED0-1D53-4835-90C9-47AAB08A787A}" xr6:coauthVersionLast="47" xr6:coauthVersionMax="47" xr10:uidLastSave="{00000000-0000-0000-0000-000000000000}"/>
  <bookViews>
    <workbookView xWindow="28680" yWindow="-120" windowWidth="29040" windowHeight="15720" xr2:uid="{00000000-000D-0000-FFFF-FFFF00000000}"/>
  </bookViews>
  <sheets>
    <sheet name="DPGF" sheetId="5" r:id="rId1"/>
  </sheets>
  <definedNames>
    <definedName name="_xlnm.Print_Titles" localSheetId="0">DPGF!$5:$7</definedName>
    <definedName name="_xlnm.Print_Area" localSheetId="0">DPGF!$A$1:$K$67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4" i="5" l="1"/>
  <c r="K62" i="5"/>
  <c r="K56" i="5"/>
  <c r="J56" i="5"/>
  <c r="K48" i="5"/>
  <c r="K39" i="5"/>
  <c r="K28" i="5"/>
  <c r="K22" i="5"/>
  <c r="K16" i="5"/>
  <c r="K51" i="5" l="1"/>
  <c r="K52" i="5"/>
  <c r="K53" i="5"/>
  <c r="K59" i="5"/>
  <c r="K60" i="5"/>
  <c r="K46" i="5"/>
  <c r="K36" i="5"/>
  <c r="K44" i="5" l="1"/>
  <c r="K45" i="5"/>
  <c r="K33" i="5"/>
  <c r="K35" i="5"/>
  <c r="K43" i="5"/>
  <c r="K32" i="5"/>
  <c r="K37" i="5"/>
  <c r="K20" i="5"/>
  <c r="K26" i="5" l="1"/>
  <c r="J48" i="5" l="1"/>
  <c r="K42" i="5"/>
  <c r="J39" i="5"/>
  <c r="K34" i="5"/>
  <c r="K31" i="5"/>
  <c r="J28" i="5"/>
  <c r="K25" i="5"/>
  <c r="K19" i="5" l="1"/>
  <c r="J22" i="5" l="1"/>
  <c r="K14" i="5"/>
  <c r="K13" i="5"/>
  <c r="J16" i="5" l="1"/>
  <c r="J62" i="5" l="1"/>
  <c r="K11" i="5" l="1"/>
  <c r="K10" i="5"/>
  <c r="K12" i="5" l="1"/>
  <c r="K65" i="5" l="1"/>
  <c r="K66" i="5" s="1"/>
</calcChain>
</file>

<file path=xl/sharedStrings.xml><?xml version="1.0" encoding="utf-8"?>
<sst xmlns="http://schemas.openxmlformats.org/spreadsheetml/2006/main" count="130" uniqueCount="77">
  <si>
    <t>Art.</t>
  </si>
  <si>
    <t>Désignation</t>
  </si>
  <si>
    <t>U</t>
  </si>
  <si>
    <t>Quantité</t>
  </si>
  <si>
    <t>TOTAL € H.T</t>
  </si>
  <si>
    <t>Logistique et installation de chantier</t>
  </si>
  <si>
    <t>~</t>
  </si>
  <si>
    <t>Études d'exécution</t>
  </si>
  <si>
    <t>Signalisation du chantier</t>
  </si>
  <si>
    <t>Nettoyage du chantier</t>
  </si>
  <si>
    <t>Fin de chantier - documents</t>
  </si>
  <si>
    <t>ml</t>
  </si>
  <si>
    <t>Ft</t>
  </si>
  <si>
    <t xml:space="preserve">Prix unitaire </t>
  </si>
  <si>
    <t>Installation et préparation de chantier</t>
  </si>
  <si>
    <t>1</t>
  </si>
  <si>
    <t>1.1</t>
  </si>
  <si>
    <t>1.2</t>
  </si>
  <si>
    <t>1.3</t>
  </si>
  <si>
    <t>1.4</t>
  </si>
  <si>
    <t>1.5</t>
  </si>
  <si>
    <t>2</t>
  </si>
  <si>
    <t>4</t>
  </si>
  <si>
    <t>5</t>
  </si>
  <si>
    <t>5.1</t>
  </si>
  <si>
    <t>5.2</t>
  </si>
  <si>
    <t>3</t>
  </si>
  <si>
    <t>2.1</t>
  </si>
  <si>
    <t>TRANCHE FERME</t>
  </si>
  <si>
    <t>6</t>
  </si>
  <si>
    <t>Dossier de récolement</t>
  </si>
  <si>
    <t>3.1</t>
  </si>
  <si>
    <t>4.1</t>
  </si>
  <si>
    <t>4.2</t>
  </si>
  <si>
    <t>4.3</t>
  </si>
  <si>
    <t>5.3</t>
  </si>
  <si>
    <t>TVA 20%</t>
  </si>
  <si>
    <t>MONTANT TOTAL € H.T</t>
  </si>
  <si>
    <t>MONTANT TOTAL € T.T.C.</t>
  </si>
  <si>
    <t>TRAVAUX RELATIFS A LA REHABILITATION DES D'ASSAINISSEMENT DES RESEAUX EU/EP
220 BOULEVARD DE LA VILLETTE - 75019 PARIS</t>
  </si>
  <si>
    <t>Travaux au 2ème Sous-Sol</t>
  </si>
  <si>
    <t>Travaux au 1er Sous-Sol</t>
  </si>
  <si>
    <t>Travaux au Rez-de-Chaussée</t>
  </si>
  <si>
    <t>Travaux au 1er Etage</t>
  </si>
  <si>
    <t>Dépose des collecteurs</t>
  </si>
  <si>
    <t>4.4</t>
  </si>
  <si>
    <t>Fourniture et pose de canalisations PVC DN125 en aérien, y compris raccordements depuis les colonnes/ conduites existantes, tous accessoires, supportages et carrotages des murs nécessaires</t>
  </si>
  <si>
    <t>5.4</t>
  </si>
  <si>
    <t>Travaux dans le Local EAU Commun</t>
  </si>
  <si>
    <t>6.1</t>
  </si>
  <si>
    <t>6.2</t>
  </si>
  <si>
    <t>6.3</t>
  </si>
  <si>
    <t>Fourniture et pose de canalisations PVC DN150 SN8 en aérien, y compris raccordements depuis les colonnes/ conduites existantes, tous accessoires, supportages et carrotages des murs nécessaires</t>
  </si>
  <si>
    <t>Dépose des collecteurs horizontaux</t>
  </si>
  <si>
    <t>4.5</t>
  </si>
  <si>
    <t>Fourniture et pose de canalisations PVC DN150 à DN250 en aérien, y compris raccordements depuis les colonnes/ conduites existantes, tous accessoires, supportages et carrotages des murs nécessaires</t>
  </si>
  <si>
    <t>Dépose des colonnes verticales</t>
  </si>
  <si>
    <t>Dépose des colonnes verticales en coffrages</t>
  </si>
  <si>
    <t>Fourniture et pose de colonnes canalisations PVC DN125 SN8 en aérien, y compris raccordements depuis les colonnes/ conduites existantes, tous accessoires, supportages et carrotages des murs nécessaires ainsi que dépose et remise en place ou changements du faux plafonds si nécessaire</t>
  </si>
  <si>
    <t>Fourniture et pose de canalisations PVC DN50 SN8 en aérien, y compris raccordements depuis les colonnes/ conduites existantes, tous accessoires, supportages et carrotages des murs nécessaires</t>
  </si>
  <si>
    <t>Fourniture et pose de colonnes canalisations PVC DN125 SN8 en aérien, y compris raccordements depuis les colonnes/ conduites existantes, tous accessoires, supportages et carrotages des murs et remise en place des coffrages si nécessaires</t>
  </si>
  <si>
    <t>4.6</t>
  </si>
  <si>
    <t>Fourniture et pose de colonnes canalisations PVC DN125 SN8 en aérien, y compris raccordements depuis les colonnes/ conduites existantes, tous accessoires, supportages et carrotages des murs si nécessaires</t>
  </si>
  <si>
    <t>Fourniture et pose de canalisations PVC DN125 SN8 en aérien, y compris raccordements depuis les colonnes/ conduites existantes, tous accessoires, supportages et carrotages des murs ainsi que dépose et remise en place ou changements du faux plafonds si nécessaires</t>
  </si>
  <si>
    <t>Rapport des essais et autres tests et analyses</t>
  </si>
  <si>
    <t>Mise à disposition d'une gazelle pour le travail en hauteur</t>
  </si>
  <si>
    <t>Dépose des collecteurs verticaux</t>
  </si>
  <si>
    <t>5.5</t>
  </si>
  <si>
    <t>m²</t>
  </si>
  <si>
    <t>Reprise des faux-plafonds si nécessaire - R+1,
Les travaux projetés comprennent la pose de canalisation en faux plafond au niveau du 1er étage. 
Dans le cas où les faux-plafonds ne pourront pas être reposés à l’identique après la mise en place des canalisations, ce poste prévoit la dépose et le remplacement de ces derniers.
Ce poste comprend :
• la dépose des faux plafonds nécessaires pour la pose des canalisations,
• la fourniture et la pose du faux plafond y compris ossature et toutes sujétions,
• les faux plafonds seront de type dalle hydrofuge ; les dalles seront supportées par une ossature métallique.
Les joues latérales et de découpes diverses pour toutes les incorporations ou les traversées dans les panneaux seront prises en compte.
Les ossatures sont à remplacer en cas de nécessité.</t>
  </si>
  <si>
    <t>- DECOMPOSITION DU PRIX GLOBALE ET FORFAITAIRE -</t>
  </si>
  <si>
    <t>2.2</t>
  </si>
  <si>
    <t>3.2</t>
  </si>
  <si>
    <t>4.7</t>
  </si>
  <si>
    <t>7</t>
  </si>
  <si>
    <t>7.1</t>
  </si>
  <si>
    <t>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</si>
</sst>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 #,##0\ &quot;€&quot;_-;\-* #,##0\ &quot;€&quot;_-;_-* &quot;-&quot;??\ &quot;€&quot;_-;_-@_-"/>
    <numFmt numFmtId="165" formatCode="#,##0.00\ &quot;€&quot;"/>
    <numFmt numFmtId="166" formatCode="_-* #,##0.00\ &quot;F&quot;_-;\-* #,##0.00\ &quot;F&quot;_-;_-* &quot;-&quot;??\ &quot;F&quot;_-;_-@_-"/>
  </numFmts>
  <fonts count="22" x14ac:knownFonts="1">
    <font>
      <sz val="11"/>
      <color theme="1"/>
      <name val="Calibri"/>
      <family val="2"/>
      <scheme val="minor"/>
    </font>
    <font>
      <sz val="10"/>
      <name val="Arial"/>
      <family val="2"/>
    </font>
    <font>
      <b/>
      <sz val="11"/>
      <name val="Arial"/>
      <family val="2"/>
    </font>
    <font>
      <sz val="10"/>
      <name val="Arial"/>
      <family val="2"/>
    </font>
    <font>
      <sz val="11"/>
      <color indexed="8"/>
      <name val="Calibri"/>
      <family val="2"/>
    </font>
    <font>
      <b/>
      <sz val="11"/>
      <color indexed="8"/>
      <name val="Calibri"/>
      <family val="2"/>
    </font>
    <font>
      <sz val="11"/>
      <color indexed="12"/>
      <name val="Calibri"/>
      <family val="2"/>
    </font>
    <font>
      <b/>
      <sz val="11"/>
      <name val="Calibri"/>
      <family val="2"/>
    </font>
    <font>
      <b/>
      <u/>
      <sz val="11"/>
      <color indexed="8"/>
      <name val="Calibri"/>
      <family val="2"/>
    </font>
    <font>
      <b/>
      <sz val="11"/>
      <color indexed="12"/>
      <name val="Calibri"/>
      <family val="2"/>
    </font>
    <font>
      <b/>
      <i/>
      <sz val="11"/>
      <color indexed="8"/>
      <name val="Calibri"/>
      <family val="2"/>
    </font>
    <font>
      <b/>
      <sz val="12"/>
      <name val="Arial"/>
      <family val="2"/>
    </font>
    <font>
      <b/>
      <i/>
      <sz val="14"/>
      <color rgb="FF0000CC"/>
      <name val="Calibri"/>
      <family val="2"/>
    </font>
    <font>
      <sz val="10"/>
      <color indexed="8"/>
      <name val="Calibri"/>
      <family val="2"/>
    </font>
    <font>
      <sz val="10"/>
      <name val="Calibri"/>
      <family val="2"/>
      <scheme val="minor"/>
    </font>
    <font>
      <sz val="10"/>
      <color indexed="8"/>
      <name val="Calibri"/>
      <family val="2"/>
      <scheme val="minor"/>
    </font>
    <font>
      <sz val="10"/>
      <color indexed="12"/>
      <name val="Calibri"/>
      <family val="2"/>
      <scheme val="minor"/>
    </font>
    <font>
      <sz val="11"/>
      <color indexed="8"/>
      <name val="Calibri"/>
      <family val="2"/>
      <scheme val="minor"/>
    </font>
    <font>
      <sz val="11"/>
      <color indexed="12"/>
      <name val="Calibri"/>
      <family val="2"/>
      <scheme val="minor"/>
    </font>
    <font>
      <sz val="10"/>
      <color theme="1"/>
      <name val="Calibri"/>
      <family val="2"/>
      <scheme val="minor"/>
    </font>
    <font>
      <b/>
      <sz val="8"/>
      <color indexed="8"/>
      <name val="Calibri"/>
      <family val="2"/>
    </font>
    <font>
      <sz val="8"/>
      <name val="Calibri"/>
      <family val="2"/>
      <scheme val="minor"/>
    </font>
  </fonts>
  <fills count="6">
    <fill>
      <patternFill patternType="none"/>
    </fill>
    <fill>
      <patternFill patternType="gray125"/>
    </fill>
    <fill>
      <patternFill patternType="solid">
        <fgColor indexed="22"/>
        <bgColor indexed="64"/>
      </patternFill>
    </fill>
    <fill>
      <patternFill patternType="solid">
        <fgColor indexed="51"/>
        <bgColor indexed="64"/>
      </patternFill>
    </fill>
    <fill>
      <patternFill patternType="solid">
        <fgColor indexed="41"/>
        <bgColor indexed="64"/>
      </patternFill>
    </fill>
    <fill>
      <patternFill patternType="solid">
        <fgColor theme="0" tint="-4.9989318521683403E-2"/>
        <bgColor indexed="64"/>
      </patternFill>
    </fill>
  </fills>
  <borders count="32">
    <border>
      <left/>
      <right/>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right/>
      <top/>
      <bottom style="medium">
        <color auto="1"/>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8"/>
      </left>
      <right style="thin">
        <color auto="1"/>
      </right>
      <top/>
      <bottom/>
      <diagonal/>
    </border>
    <border>
      <left style="thin">
        <color indexed="64"/>
      </left>
      <right style="thin">
        <color indexed="64"/>
      </right>
      <top/>
      <bottom/>
      <diagonal/>
    </border>
    <border>
      <left style="thin">
        <color auto="1"/>
      </left>
      <right style="medium">
        <color auto="1"/>
      </right>
      <top/>
      <bottom/>
      <diagonal/>
    </border>
    <border>
      <left/>
      <right style="thin">
        <color auto="1"/>
      </right>
      <top/>
      <bottom/>
      <diagonal/>
    </border>
    <border>
      <left/>
      <right style="thin">
        <color indexed="8"/>
      </right>
      <top/>
      <bottom/>
      <diagonal/>
    </border>
    <border>
      <left/>
      <right style="medium">
        <color indexed="64"/>
      </right>
      <top style="medium">
        <color indexed="64"/>
      </top>
      <bottom style="medium">
        <color indexed="64"/>
      </bottom>
      <diagonal/>
    </border>
  </borders>
  <cellStyleXfs count="7">
    <xf numFmtId="0" fontId="0" fillId="0" borderId="0"/>
    <xf numFmtId="0" fontId="1" fillId="0" borderId="0"/>
    <xf numFmtId="0" fontId="4" fillId="0" borderId="0"/>
    <xf numFmtId="44" fontId="3" fillId="0" borderId="0" applyFont="0" applyFill="0" applyBorder="0" applyAlignment="0" applyProtection="0"/>
    <xf numFmtId="9" fontId="3" fillId="0" borderId="0" applyFont="0" applyFill="0" applyBorder="0" applyAlignment="0" applyProtection="0"/>
    <xf numFmtId="166" fontId="3" fillId="0" borderId="0"/>
    <xf numFmtId="0" fontId="3" fillId="0" borderId="0"/>
  </cellStyleXfs>
  <cellXfs count="96">
    <xf numFmtId="0" fontId="0" fillId="0" borderId="0" xfId="0"/>
    <xf numFmtId="0" fontId="1" fillId="0" borderId="0" xfId="1"/>
    <xf numFmtId="0" fontId="4" fillId="0" borderId="0" xfId="2" applyAlignment="1">
      <alignment vertical="center"/>
    </xf>
    <xf numFmtId="44" fontId="4" fillId="0" borderId="0" xfId="3" applyFont="1" applyAlignment="1">
      <alignment vertical="center"/>
    </xf>
    <xf numFmtId="44" fontId="6" fillId="0" borderId="0" xfId="3" applyFont="1" applyAlignment="1">
      <alignment vertical="center"/>
    </xf>
    <xf numFmtId="49" fontId="4" fillId="0" borderId="1" xfId="2" applyNumberFormat="1" applyBorder="1" applyAlignment="1">
      <alignment horizontal="center" vertical="center"/>
    </xf>
    <xf numFmtId="0" fontId="4" fillId="0" borderId="2" xfId="2" applyBorder="1" applyAlignment="1">
      <alignment vertical="center"/>
    </xf>
    <xf numFmtId="44" fontId="4" fillId="0" borderId="0" xfId="3" applyFont="1" applyBorder="1" applyAlignment="1">
      <alignment vertical="center"/>
    </xf>
    <xf numFmtId="44" fontId="6" fillId="0" borderId="3" xfId="3" applyFont="1" applyBorder="1" applyAlignment="1">
      <alignment vertical="center"/>
    </xf>
    <xf numFmtId="49" fontId="5" fillId="0" borderId="1" xfId="2" applyNumberFormat="1" applyFont="1" applyBorder="1" applyAlignment="1">
      <alignment horizontal="center" vertical="center"/>
    </xf>
    <xf numFmtId="0" fontId="4" fillId="0" borderId="2" xfId="2" applyBorder="1" applyAlignment="1">
      <alignment horizontal="center" vertical="center"/>
    </xf>
    <xf numFmtId="0" fontId="4" fillId="0" borderId="16" xfId="2" applyBorder="1" applyAlignment="1">
      <alignment horizontal="center" vertical="center"/>
    </xf>
    <xf numFmtId="49" fontId="4" fillId="0" borderId="17" xfId="2" applyNumberFormat="1" applyBorder="1" applyAlignment="1">
      <alignment horizontal="center" vertical="center"/>
    </xf>
    <xf numFmtId="0" fontId="4" fillId="3" borderId="19" xfId="2" applyFill="1" applyBorder="1" applyAlignment="1">
      <alignment vertical="center"/>
    </xf>
    <xf numFmtId="0" fontId="4" fillId="3" borderId="19" xfId="2" applyFill="1" applyBorder="1" applyAlignment="1">
      <alignment horizontal="center" vertical="center"/>
    </xf>
    <xf numFmtId="0" fontId="1" fillId="0" borderId="0" xfId="1" applyAlignment="1">
      <alignment vertical="center"/>
    </xf>
    <xf numFmtId="49" fontId="5" fillId="0" borderId="17" xfId="2" applyNumberFormat="1" applyFont="1" applyBorder="1" applyAlignment="1">
      <alignment horizontal="center" vertical="center"/>
    </xf>
    <xf numFmtId="49" fontId="4" fillId="0" borderId="1" xfId="2" applyNumberFormat="1" applyBorder="1" applyAlignment="1">
      <alignment vertical="center"/>
    </xf>
    <xf numFmtId="49" fontId="4" fillId="0" borderId="0" xfId="2" applyNumberFormat="1" applyAlignment="1">
      <alignment vertical="center"/>
    </xf>
    <xf numFmtId="165" fontId="4" fillId="0" borderId="0" xfId="2" applyNumberFormat="1" applyAlignment="1">
      <alignment vertical="center"/>
    </xf>
    <xf numFmtId="164" fontId="6" fillId="0" borderId="3" xfId="3" applyNumberFormat="1" applyFont="1" applyBorder="1" applyAlignment="1">
      <alignment vertical="center"/>
    </xf>
    <xf numFmtId="164" fontId="9" fillId="3" borderId="20" xfId="3" applyNumberFormat="1" applyFont="1" applyFill="1" applyBorder="1" applyAlignment="1">
      <alignment vertical="center"/>
    </xf>
    <xf numFmtId="164" fontId="9" fillId="4" borderId="25" xfId="3" applyNumberFormat="1" applyFont="1" applyFill="1" applyBorder="1" applyAlignment="1">
      <alignment vertical="center"/>
    </xf>
    <xf numFmtId="164" fontId="4" fillId="0" borderId="0" xfId="3" applyNumberFormat="1" applyFont="1" applyAlignment="1">
      <alignment vertical="center"/>
    </xf>
    <xf numFmtId="0" fontId="13" fillId="0" borderId="0" xfId="1" applyFont="1" applyAlignment="1">
      <alignment vertical="top"/>
    </xf>
    <xf numFmtId="0" fontId="3" fillId="0" borderId="0" xfId="1" applyFont="1" applyAlignment="1">
      <alignment vertical="center"/>
    </xf>
    <xf numFmtId="0" fontId="13" fillId="0" borderId="0" xfId="2" applyFont="1" applyAlignment="1">
      <alignment vertical="center"/>
    </xf>
    <xf numFmtId="0" fontId="13" fillId="0" borderId="2" xfId="2" applyFont="1" applyBorder="1" applyAlignment="1">
      <alignment horizontal="center" vertical="center"/>
    </xf>
    <xf numFmtId="165" fontId="13" fillId="0" borderId="0" xfId="2" applyNumberFormat="1" applyFont="1" applyAlignment="1">
      <alignment vertical="center"/>
    </xf>
    <xf numFmtId="0" fontId="3" fillId="0" borderId="0" xfId="1" applyFont="1" applyAlignment="1">
      <alignment vertical="top"/>
    </xf>
    <xf numFmtId="164" fontId="17" fillId="0" borderId="0" xfId="3" applyNumberFormat="1" applyFont="1" applyAlignment="1">
      <alignment vertical="center"/>
    </xf>
    <xf numFmtId="164" fontId="18" fillId="0" borderId="3" xfId="3" applyNumberFormat="1" applyFont="1" applyBorder="1" applyAlignment="1">
      <alignment vertical="center"/>
    </xf>
    <xf numFmtId="2" fontId="4" fillId="0" borderId="2" xfId="2" applyNumberFormat="1" applyBorder="1" applyAlignment="1">
      <alignment horizontal="center" vertical="center"/>
    </xf>
    <xf numFmtId="2" fontId="4" fillId="0" borderId="16" xfId="2" applyNumberFormat="1" applyBorder="1" applyAlignment="1">
      <alignment horizontal="center" vertical="center"/>
    </xf>
    <xf numFmtId="2" fontId="4" fillId="3" borderId="19" xfId="2" applyNumberFormat="1" applyFill="1" applyBorder="1" applyAlignment="1">
      <alignment horizontal="center" vertical="center"/>
    </xf>
    <xf numFmtId="2" fontId="4" fillId="0" borderId="21" xfId="2" applyNumberFormat="1" applyBorder="1" applyAlignment="1">
      <alignment horizontal="center" vertical="center"/>
    </xf>
    <xf numFmtId="2" fontId="14" fillId="0" borderId="2" xfId="1" applyNumberFormat="1" applyFont="1" applyBorder="1" applyAlignment="1">
      <alignment horizontal="center" vertical="center"/>
    </xf>
    <xf numFmtId="2" fontId="4" fillId="0" borderId="0" xfId="2" applyNumberFormat="1" applyAlignment="1">
      <alignment horizontal="center" vertical="center"/>
    </xf>
    <xf numFmtId="0" fontId="19" fillId="0" borderId="26" xfId="0" applyFont="1" applyBorder="1" applyAlignment="1">
      <alignment horizontal="center" vertical="center"/>
    </xf>
    <xf numFmtId="164" fontId="15" fillId="0" borderId="0" xfId="3" applyNumberFormat="1" applyFont="1" applyFill="1" applyAlignment="1">
      <alignment vertical="center"/>
    </xf>
    <xf numFmtId="164" fontId="16" fillId="0" borderId="3" xfId="3" applyNumberFormat="1" applyFont="1" applyFill="1" applyBorder="1" applyAlignment="1">
      <alignment vertical="center"/>
    </xf>
    <xf numFmtId="0" fontId="4" fillId="0" borderId="0" xfId="2" applyAlignment="1">
      <alignment vertical="top"/>
    </xf>
    <xf numFmtId="0" fontId="8" fillId="0" borderId="0" xfId="2" applyFont="1" applyAlignment="1">
      <alignment vertical="top"/>
    </xf>
    <xf numFmtId="0" fontId="4" fillId="3" borderId="18" xfId="2" applyFill="1" applyBorder="1" applyAlignment="1">
      <alignment vertical="top"/>
    </xf>
    <xf numFmtId="0" fontId="8" fillId="0" borderId="0" xfId="1" applyFont="1" applyAlignment="1">
      <alignment vertical="top"/>
    </xf>
    <xf numFmtId="0" fontId="8" fillId="3" borderId="18" xfId="2" applyFont="1" applyFill="1" applyBorder="1" applyAlignment="1">
      <alignment vertical="top"/>
    </xf>
    <xf numFmtId="164" fontId="4" fillId="0" borderId="0" xfId="2" applyNumberFormat="1" applyAlignment="1">
      <alignment vertical="center"/>
    </xf>
    <xf numFmtId="164" fontId="4" fillId="0" borderId="0" xfId="3" applyNumberFormat="1" applyFont="1" applyFill="1" applyAlignment="1">
      <alignment vertical="center"/>
    </xf>
    <xf numFmtId="164" fontId="6" fillId="0" borderId="3" xfId="3" applyNumberFormat="1" applyFont="1" applyFill="1" applyBorder="1" applyAlignment="1">
      <alignment vertical="center"/>
    </xf>
    <xf numFmtId="164" fontId="17" fillId="0" borderId="0" xfId="3" applyNumberFormat="1" applyFont="1" applyFill="1" applyAlignment="1">
      <alignment vertical="center"/>
    </xf>
    <xf numFmtId="164" fontId="18" fillId="0" borderId="3" xfId="3" applyNumberFormat="1" applyFont="1" applyFill="1" applyBorder="1" applyAlignment="1">
      <alignment vertical="center"/>
    </xf>
    <xf numFmtId="49" fontId="20" fillId="0" borderId="1" xfId="2" applyNumberFormat="1" applyFont="1" applyBorder="1" applyAlignment="1">
      <alignment horizontal="center" vertical="center"/>
    </xf>
    <xf numFmtId="0" fontId="13" fillId="0" borderId="0" xfId="2" applyFont="1" applyAlignment="1">
      <alignment horizontal="right" vertical="center"/>
    </xf>
    <xf numFmtId="164" fontId="6" fillId="0" borderId="28" xfId="3" applyNumberFormat="1" applyFont="1" applyBorder="1" applyAlignment="1">
      <alignment vertical="center"/>
    </xf>
    <xf numFmtId="0" fontId="4" fillId="0" borderId="27" xfId="2" applyBorder="1" applyAlignment="1">
      <alignment horizontal="center" vertical="center"/>
    </xf>
    <xf numFmtId="2" fontId="4" fillId="0" borderId="27" xfId="2" applyNumberFormat="1" applyBorder="1" applyAlignment="1">
      <alignment horizontal="center" vertical="center"/>
    </xf>
    <xf numFmtId="2" fontId="14" fillId="0" borderId="27" xfId="1" applyNumberFormat="1" applyFont="1" applyBorder="1" applyAlignment="1">
      <alignment horizontal="center" vertical="center"/>
    </xf>
    <xf numFmtId="164" fontId="16" fillId="0" borderId="28" xfId="3" applyNumberFormat="1" applyFont="1" applyFill="1" applyBorder="1" applyAlignment="1">
      <alignment vertical="center"/>
    </xf>
    <xf numFmtId="44" fontId="10" fillId="0" borderId="22" xfId="3" applyFont="1" applyBorder="1" applyAlignment="1">
      <alignment horizontal="right" vertical="center"/>
    </xf>
    <xf numFmtId="44" fontId="10" fillId="0" borderId="23" xfId="3" applyFont="1" applyBorder="1" applyAlignment="1">
      <alignment horizontal="right" vertical="center"/>
    </xf>
    <xf numFmtId="44" fontId="10" fillId="0" borderId="24" xfId="3" applyFont="1" applyBorder="1" applyAlignment="1">
      <alignment horizontal="right" vertical="center"/>
    </xf>
    <xf numFmtId="0" fontId="13" fillId="0" borderId="0" xfId="2" applyFont="1" applyAlignment="1">
      <alignment horizontal="left" vertical="center"/>
    </xf>
    <xf numFmtId="0" fontId="13" fillId="0" borderId="29" xfId="2" applyFont="1" applyBorder="1" applyAlignment="1">
      <alignment horizontal="left" vertical="center"/>
    </xf>
    <xf numFmtId="0" fontId="13" fillId="0" borderId="0" xfId="2" applyFont="1" applyAlignment="1">
      <alignment horizontal="left" vertical="center" wrapText="1"/>
    </xf>
    <xf numFmtId="0" fontId="13" fillId="0" borderId="30" xfId="2" applyFont="1" applyBorder="1" applyAlignment="1">
      <alignment horizontal="left" vertical="center" wrapText="1"/>
    </xf>
    <xf numFmtId="0" fontId="13" fillId="0" borderId="0" xfId="2" applyFont="1" applyAlignment="1">
      <alignment horizontal="left" vertical="center" indent="2"/>
    </xf>
    <xf numFmtId="0" fontId="13" fillId="0" borderId="30" xfId="2" applyFont="1" applyBorder="1" applyAlignment="1">
      <alignment horizontal="left" vertical="center" indent="2"/>
    </xf>
    <xf numFmtId="0" fontId="14" fillId="0" borderId="0" xfId="0" applyFont="1" applyAlignment="1">
      <alignment horizontal="left" vertical="center" wrapText="1" shrinkToFit="1"/>
    </xf>
    <xf numFmtId="0" fontId="14" fillId="0" borderId="30" xfId="0" applyFont="1" applyBorder="1" applyAlignment="1">
      <alignment horizontal="left" vertical="center" wrapText="1" shrinkToFit="1"/>
    </xf>
    <xf numFmtId="49" fontId="5" fillId="5" borderId="22" xfId="2" applyNumberFormat="1" applyFont="1" applyFill="1" applyBorder="1" applyAlignment="1">
      <alignment horizontal="left" vertical="center"/>
    </xf>
    <xf numFmtId="49" fontId="5" fillId="5" borderId="23" xfId="2" applyNumberFormat="1" applyFont="1" applyFill="1" applyBorder="1" applyAlignment="1">
      <alignment horizontal="left" vertical="center"/>
    </xf>
    <xf numFmtId="49" fontId="5" fillId="5" borderId="31" xfId="2" applyNumberFormat="1" applyFont="1" applyFill="1" applyBorder="1" applyAlignment="1">
      <alignment horizontal="left" vertical="center"/>
    </xf>
    <xf numFmtId="0" fontId="2" fillId="0" borderId="0" xfId="1" applyFont="1" applyAlignment="1">
      <alignment horizontal="center"/>
    </xf>
    <xf numFmtId="0" fontId="11" fillId="0" borderId="4" xfId="1" applyFont="1" applyBorder="1" applyAlignment="1">
      <alignment horizontal="center" vertical="center" wrapText="1"/>
    </xf>
    <xf numFmtId="0" fontId="11" fillId="0" borderId="4" xfId="1" applyFont="1" applyBorder="1" applyAlignment="1">
      <alignment horizontal="center" vertical="center"/>
    </xf>
    <xf numFmtId="44" fontId="7" fillId="2" borderId="10" xfId="3" applyFont="1" applyFill="1" applyBorder="1" applyAlignment="1">
      <alignment horizontal="center" vertical="center"/>
    </xf>
    <xf numFmtId="44" fontId="7" fillId="2" borderId="15" xfId="3" applyFont="1" applyFill="1" applyBorder="1" applyAlignment="1">
      <alignment horizontal="center" vertical="center"/>
    </xf>
    <xf numFmtId="49" fontId="5" fillId="2" borderId="5" xfId="2" applyNumberFormat="1" applyFont="1" applyFill="1" applyBorder="1" applyAlignment="1">
      <alignment horizontal="center" vertical="center"/>
    </xf>
    <xf numFmtId="49" fontId="5" fillId="2" borderId="11" xfId="2" applyNumberFormat="1" applyFont="1" applyFill="1" applyBorder="1" applyAlignment="1">
      <alignment horizontal="center" vertical="center"/>
    </xf>
    <xf numFmtId="0" fontId="5" fillId="2" borderId="6" xfId="2" applyFont="1" applyFill="1" applyBorder="1" applyAlignment="1">
      <alignment horizontal="center" vertical="center"/>
    </xf>
    <xf numFmtId="0" fontId="5" fillId="2" borderId="7" xfId="2" applyFont="1" applyFill="1" applyBorder="1" applyAlignment="1">
      <alignment horizontal="center" vertical="center"/>
    </xf>
    <xf numFmtId="0" fontId="5" fillId="2" borderId="8" xfId="2" applyFont="1" applyFill="1" applyBorder="1" applyAlignment="1">
      <alignment horizontal="center" vertical="center"/>
    </xf>
    <xf numFmtId="0" fontId="5" fillId="2" borderId="12" xfId="2" applyFont="1" applyFill="1" applyBorder="1" applyAlignment="1">
      <alignment horizontal="center" vertical="center"/>
    </xf>
    <xf numFmtId="0" fontId="5" fillId="2" borderId="4" xfId="2" applyFont="1" applyFill="1" applyBorder="1" applyAlignment="1">
      <alignment horizontal="center" vertical="center"/>
    </xf>
    <xf numFmtId="0" fontId="5" fillId="2" borderId="13" xfId="2" applyFont="1" applyFill="1" applyBorder="1" applyAlignment="1">
      <alignment horizontal="center" vertical="center"/>
    </xf>
    <xf numFmtId="0" fontId="5" fillId="2" borderId="9" xfId="2" applyFont="1" applyFill="1" applyBorder="1" applyAlignment="1">
      <alignment horizontal="center" vertical="center"/>
    </xf>
    <xf numFmtId="0" fontId="5" fillId="2" borderId="14" xfId="2" applyFont="1" applyFill="1" applyBorder="1" applyAlignment="1">
      <alignment horizontal="center" vertical="center"/>
    </xf>
    <xf numFmtId="2" fontId="5" fillId="2" borderId="9" xfId="2" applyNumberFormat="1" applyFont="1" applyFill="1" applyBorder="1" applyAlignment="1">
      <alignment horizontal="center" vertical="center"/>
    </xf>
    <xf numFmtId="2" fontId="5" fillId="2" borderId="14" xfId="2" applyNumberFormat="1" applyFont="1" applyFill="1" applyBorder="1" applyAlignment="1">
      <alignment horizontal="center" vertical="center"/>
    </xf>
    <xf numFmtId="0" fontId="11" fillId="0" borderId="22" xfId="1" quotePrefix="1" applyFont="1" applyBorder="1" applyAlignment="1">
      <alignment horizontal="center" vertical="center" wrapText="1"/>
    </xf>
    <xf numFmtId="0" fontId="11" fillId="0" borderId="23" xfId="1" applyFont="1" applyBorder="1" applyAlignment="1">
      <alignment horizontal="center" vertical="center" wrapText="1"/>
    </xf>
    <xf numFmtId="0" fontId="11" fillId="0" borderId="31" xfId="1" applyFont="1" applyBorder="1" applyAlignment="1">
      <alignment horizontal="center" vertical="center" wrapText="1"/>
    </xf>
    <xf numFmtId="49" fontId="12" fillId="0" borderId="4" xfId="2" applyNumberFormat="1" applyFont="1" applyBorder="1" applyAlignment="1">
      <alignment horizontal="center" vertical="center"/>
    </xf>
    <xf numFmtId="44" fontId="5" fillId="2" borderId="9" xfId="3" applyFont="1" applyFill="1" applyBorder="1" applyAlignment="1">
      <alignment horizontal="center" vertical="center"/>
    </xf>
    <xf numFmtId="44" fontId="5" fillId="2" borderId="14" xfId="3" applyFont="1" applyFill="1" applyBorder="1" applyAlignment="1">
      <alignment horizontal="center" vertical="center"/>
    </xf>
    <xf numFmtId="164" fontId="5" fillId="3" borderId="19" xfId="3" applyNumberFormat="1" applyFont="1" applyFill="1" applyBorder="1" applyAlignment="1">
      <alignment horizontal="right" vertical="center"/>
    </xf>
  </cellXfs>
  <cellStyles count="7">
    <cellStyle name="Euro" xfId="3" xr:uid="{00000000-0005-0000-0000-000000000000}"/>
    <cellStyle name="Normal" xfId="0" builtinId="0"/>
    <cellStyle name="Normal 2" xfId="1" xr:uid="{00000000-0005-0000-0000-000002000000}"/>
    <cellStyle name="Normal 36" xfId="5" xr:uid="{00000000-0005-0000-0000-000003000000}"/>
    <cellStyle name="Normal 6" xfId="6" xr:uid="{00000000-0005-0000-0000-000004000000}"/>
    <cellStyle name="Normal_estimation 6 AVP 250110 rendu le 100210" xfId="2" xr:uid="{00000000-0005-0000-0000-000005000000}"/>
    <cellStyle name="Pourcentage 2" xfId="4" xr:uid="{00000000-0005-0000-0000-000006000000}"/>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476250</xdr:colOff>
      <xdr:row>0</xdr:row>
      <xdr:rowOff>0</xdr:rowOff>
    </xdr:from>
    <xdr:to>
      <xdr:col>6</xdr:col>
      <xdr:colOff>628650</xdr:colOff>
      <xdr:row>0</xdr:row>
      <xdr:rowOff>0</xdr:rowOff>
    </xdr:to>
    <xdr:pic>
      <xdr:nvPicPr>
        <xdr:cNvPr id="2" name="Picture 1" descr="Logo web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752975" y="0"/>
          <a:ext cx="152400" cy="0"/>
        </a:xfrm>
        <a:prstGeom prst="rect">
          <a:avLst/>
        </a:prstGeom>
        <a:noFill/>
        <a:ln w="9525">
          <a:noFill/>
          <a:miter lim="800000"/>
          <a:headEnd/>
          <a:tailEnd/>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U66"/>
  <sheetViews>
    <sheetView showGridLines="0" tabSelected="1" view="pageBreakPreview" zoomScaleNormal="100" zoomScaleSheetLayoutView="100" workbookViewId="0">
      <selection activeCell="A2" sqref="A2:K2"/>
    </sheetView>
  </sheetViews>
  <sheetFormatPr baseColWidth="10" defaultColWidth="11.42578125" defaultRowHeight="15" x14ac:dyDescent="0.25"/>
  <cols>
    <col min="1" max="1" width="5.5703125" style="18" customWidth="1"/>
    <col min="2" max="2" width="6.85546875" style="41" customWidth="1"/>
    <col min="3" max="3" width="13.85546875" style="2" customWidth="1"/>
    <col min="4" max="5" width="11.42578125" style="2"/>
    <col min="6" max="6" width="16.7109375" style="2" customWidth="1"/>
    <col min="7" max="7" width="26.42578125" style="2" customWidth="1"/>
    <col min="8" max="8" width="8" style="2" customWidth="1"/>
    <col min="9" max="9" width="9.85546875" style="37" customWidth="1"/>
    <col min="10" max="10" width="15.28515625" style="3" customWidth="1"/>
    <col min="11" max="11" width="17.5703125" style="4" customWidth="1"/>
    <col min="12" max="12" width="12.140625" style="2" bestFit="1" customWidth="1"/>
    <col min="13" max="14" width="11.85546875" style="2" bestFit="1" customWidth="1"/>
    <col min="15" max="16" width="11.42578125" style="2"/>
    <col min="17" max="17" width="15.28515625" style="2" bestFit="1" customWidth="1"/>
    <col min="18" max="16384" width="11.42578125" style="2"/>
  </cols>
  <sheetData>
    <row r="1" spans="1:20" s="1" customFormat="1" ht="6.75" customHeight="1" x14ac:dyDescent="0.25">
      <c r="A1" s="72"/>
      <c r="B1" s="72"/>
      <c r="C1" s="72"/>
      <c r="D1" s="72"/>
      <c r="E1" s="72"/>
      <c r="F1" s="72"/>
      <c r="G1" s="72"/>
      <c r="H1" s="72"/>
      <c r="I1" s="72"/>
      <c r="J1" s="72"/>
      <c r="K1" s="72"/>
    </row>
    <row r="2" spans="1:20" s="1" customFormat="1" ht="70.5" customHeight="1" thickBot="1" x14ac:dyDescent="0.25">
      <c r="A2" s="73" t="s">
        <v>39</v>
      </c>
      <c r="B2" s="74"/>
      <c r="C2" s="74"/>
      <c r="D2" s="74"/>
      <c r="E2" s="74"/>
      <c r="F2" s="74"/>
      <c r="G2" s="74"/>
      <c r="H2" s="74"/>
      <c r="I2" s="74"/>
      <c r="J2" s="74"/>
      <c r="K2" s="74"/>
    </row>
    <row r="3" spans="1:20" s="1" customFormat="1" ht="27" customHeight="1" thickBot="1" x14ac:dyDescent="0.25">
      <c r="A3" s="89" t="s">
        <v>70</v>
      </c>
      <c r="B3" s="90"/>
      <c r="C3" s="90"/>
      <c r="D3" s="90"/>
      <c r="E3" s="90"/>
      <c r="F3" s="90"/>
      <c r="G3" s="90"/>
      <c r="H3" s="90"/>
      <c r="I3" s="90"/>
      <c r="J3" s="90"/>
      <c r="K3" s="91"/>
    </row>
    <row r="4" spans="1:20" ht="12.75" customHeight="1" thickBot="1" x14ac:dyDescent="0.3">
      <c r="A4" s="92"/>
      <c r="B4" s="92"/>
      <c r="C4" s="92"/>
      <c r="D4" s="92"/>
      <c r="E4" s="92"/>
      <c r="F4" s="92"/>
      <c r="G4" s="92"/>
      <c r="H4" s="92"/>
      <c r="I4" s="92"/>
      <c r="J4" s="92"/>
      <c r="K4" s="92"/>
    </row>
    <row r="5" spans="1:20" x14ac:dyDescent="0.25">
      <c r="A5" s="77" t="s">
        <v>0</v>
      </c>
      <c r="B5" s="79" t="s">
        <v>1</v>
      </c>
      <c r="C5" s="80"/>
      <c r="D5" s="80"/>
      <c r="E5" s="80"/>
      <c r="F5" s="80"/>
      <c r="G5" s="81"/>
      <c r="H5" s="85" t="s">
        <v>2</v>
      </c>
      <c r="I5" s="87" t="s">
        <v>3</v>
      </c>
      <c r="J5" s="93" t="s">
        <v>13</v>
      </c>
      <c r="K5" s="75" t="s">
        <v>4</v>
      </c>
    </row>
    <row r="6" spans="1:20" ht="16.5" customHeight="1" thickBot="1" x14ac:dyDescent="0.3">
      <c r="A6" s="78"/>
      <c r="B6" s="82"/>
      <c r="C6" s="83"/>
      <c r="D6" s="83"/>
      <c r="E6" s="83"/>
      <c r="F6" s="83"/>
      <c r="G6" s="84"/>
      <c r="H6" s="86"/>
      <c r="I6" s="88"/>
      <c r="J6" s="94"/>
      <c r="K6" s="76"/>
    </row>
    <row r="7" spans="1:20" ht="16.5" customHeight="1" thickBot="1" x14ac:dyDescent="0.3">
      <c r="A7" s="69" t="s">
        <v>28</v>
      </c>
      <c r="B7" s="70"/>
      <c r="C7" s="70"/>
      <c r="D7" s="70"/>
      <c r="E7" s="70"/>
      <c r="F7" s="70"/>
      <c r="G7" s="70"/>
      <c r="H7" s="70"/>
      <c r="I7" s="70"/>
      <c r="J7" s="70"/>
      <c r="K7" s="71"/>
    </row>
    <row r="8" spans="1:20" ht="15" customHeight="1" x14ac:dyDescent="0.25">
      <c r="A8" s="5"/>
      <c r="H8" s="6"/>
      <c r="I8" s="32"/>
      <c r="J8" s="7"/>
      <c r="K8" s="8"/>
    </row>
    <row r="9" spans="1:20" s="26" customFormat="1" ht="15" customHeight="1" x14ac:dyDescent="0.25">
      <c r="A9" s="9" t="s">
        <v>15</v>
      </c>
      <c r="B9" s="42" t="s">
        <v>5</v>
      </c>
      <c r="C9" s="2"/>
      <c r="D9" s="2"/>
      <c r="E9" s="2"/>
      <c r="F9" s="2"/>
      <c r="G9" s="2"/>
      <c r="H9" s="10"/>
      <c r="I9" s="32"/>
      <c r="J9" s="47"/>
      <c r="K9" s="48"/>
      <c r="T9" s="28"/>
    </row>
    <row r="10" spans="1:20" s="26" customFormat="1" ht="15" customHeight="1" x14ac:dyDescent="0.25">
      <c r="A10" s="51" t="s">
        <v>16</v>
      </c>
      <c r="B10" s="52" t="s">
        <v>6</v>
      </c>
      <c r="C10" s="61" t="s">
        <v>14</v>
      </c>
      <c r="D10" s="61"/>
      <c r="E10" s="61"/>
      <c r="F10" s="61"/>
      <c r="G10" s="62"/>
      <c r="H10" s="27" t="s">
        <v>12</v>
      </c>
      <c r="I10" s="36">
        <v>1</v>
      </c>
      <c r="J10" s="39"/>
      <c r="K10" s="40">
        <f>I10*J10</f>
        <v>0</v>
      </c>
      <c r="T10" s="28"/>
    </row>
    <row r="11" spans="1:20" s="26" customFormat="1" ht="15" customHeight="1" x14ac:dyDescent="0.25">
      <c r="A11" s="51" t="s">
        <v>17</v>
      </c>
      <c r="B11" s="52" t="s">
        <v>6</v>
      </c>
      <c r="C11" s="61" t="s">
        <v>7</v>
      </c>
      <c r="D11" s="61"/>
      <c r="E11" s="61"/>
      <c r="F11" s="61"/>
      <c r="G11" s="62"/>
      <c r="H11" s="27" t="s">
        <v>12</v>
      </c>
      <c r="I11" s="36">
        <v>1</v>
      </c>
      <c r="J11" s="39"/>
      <c r="K11" s="40">
        <f t="shared" ref="K11:K12" si="0">I11*J11</f>
        <v>0</v>
      </c>
      <c r="T11" s="28"/>
    </row>
    <row r="12" spans="1:20" s="26" customFormat="1" ht="15" customHeight="1" x14ac:dyDescent="0.25">
      <c r="A12" s="51" t="s">
        <v>18</v>
      </c>
      <c r="B12" s="52" t="s">
        <v>6</v>
      </c>
      <c r="C12" s="61" t="s">
        <v>8</v>
      </c>
      <c r="D12" s="61"/>
      <c r="E12" s="61"/>
      <c r="F12" s="61"/>
      <c r="G12" s="62"/>
      <c r="H12" s="27" t="s">
        <v>12</v>
      </c>
      <c r="I12" s="36">
        <v>1</v>
      </c>
      <c r="J12" s="39"/>
      <c r="K12" s="40">
        <f t="shared" si="0"/>
        <v>0</v>
      </c>
      <c r="T12" s="28"/>
    </row>
    <row r="13" spans="1:20" ht="15" customHeight="1" x14ac:dyDescent="0.25">
      <c r="A13" s="51" t="s">
        <v>19</v>
      </c>
      <c r="B13" s="52" t="s">
        <v>6</v>
      </c>
      <c r="C13" s="61" t="s">
        <v>65</v>
      </c>
      <c r="D13" s="61"/>
      <c r="E13" s="61"/>
      <c r="F13" s="61"/>
      <c r="G13" s="62"/>
      <c r="H13" s="27" t="s">
        <v>12</v>
      </c>
      <c r="I13" s="36">
        <v>1</v>
      </c>
      <c r="J13" s="39"/>
      <c r="K13" s="40">
        <f t="shared" ref="K13:K14" si="1">I13*J13</f>
        <v>0</v>
      </c>
      <c r="M13" s="46"/>
      <c r="T13" s="19"/>
    </row>
    <row r="14" spans="1:20" s="26" customFormat="1" ht="15" customHeight="1" x14ac:dyDescent="0.25">
      <c r="A14" s="51" t="s">
        <v>20</v>
      </c>
      <c r="B14" s="52" t="s">
        <v>6</v>
      </c>
      <c r="C14" s="61" t="s">
        <v>9</v>
      </c>
      <c r="D14" s="61"/>
      <c r="E14" s="61"/>
      <c r="F14" s="61"/>
      <c r="G14" s="62"/>
      <c r="H14" s="27" t="s">
        <v>12</v>
      </c>
      <c r="I14" s="36">
        <v>1</v>
      </c>
      <c r="J14" s="39"/>
      <c r="K14" s="40">
        <f t="shared" si="1"/>
        <v>0</v>
      </c>
      <c r="T14" s="28"/>
    </row>
    <row r="15" spans="1:20" ht="15" customHeight="1" x14ac:dyDescent="0.25">
      <c r="A15" s="9"/>
      <c r="B15" s="42"/>
      <c r="H15" s="11"/>
      <c r="I15" s="33"/>
      <c r="J15" s="23"/>
      <c r="K15" s="20"/>
      <c r="M15" s="46"/>
      <c r="T15" s="19"/>
    </row>
    <row r="16" spans="1:20" ht="15" customHeight="1" x14ac:dyDescent="0.25">
      <c r="A16" s="12"/>
      <c r="B16" s="43"/>
      <c r="C16" s="13"/>
      <c r="D16" s="13"/>
      <c r="E16" s="13"/>
      <c r="F16" s="13"/>
      <c r="G16" s="13"/>
      <c r="H16" s="14"/>
      <c r="I16" s="34"/>
      <c r="J16" s="95" t="str">
        <f>"Total H.T. pour l'article "&amp;A9&amp;" "&amp;B9</f>
        <v>Total H.T. pour l'article 1 Logistique et installation de chantier</v>
      </c>
      <c r="K16" s="21">
        <f>SUM(K9:K15)</f>
        <v>0</v>
      </c>
      <c r="T16" s="19"/>
    </row>
    <row r="17" spans="1:20" ht="15" customHeight="1" x14ac:dyDescent="0.25">
      <c r="A17" s="9"/>
      <c r="B17" s="42"/>
      <c r="H17" s="27"/>
      <c r="I17" s="35"/>
      <c r="J17" s="23"/>
      <c r="K17" s="20"/>
      <c r="T17" s="19"/>
    </row>
    <row r="18" spans="1:20" s="26" customFormat="1" ht="15" customHeight="1" x14ac:dyDescent="0.25">
      <c r="A18" s="9" t="s">
        <v>21</v>
      </c>
      <c r="B18" s="44" t="s">
        <v>40</v>
      </c>
      <c r="C18" s="15"/>
      <c r="D18" s="15"/>
      <c r="E18" s="15"/>
      <c r="F18" s="15"/>
      <c r="G18" s="15"/>
      <c r="H18" s="27"/>
      <c r="I18" s="36"/>
      <c r="J18" s="30"/>
      <c r="K18" s="31"/>
      <c r="T18" s="28"/>
    </row>
    <row r="19" spans="1:20" s="26" customFormat="1" ht="15" customHeight="1" x14ac:dyDescent="0.25">
      <c r="A19" s="51" t="s">
        <v>27</v>
      </c>
      <c r="B19" s="52" t="s">
        <v>6</v>
      </c>
      <c r="C19" s="61" t="s">
        <v>44</v>
      </c>
      <c r="D19" s="61"/>
      <c r="E19" s="61"/>
      <c r="F19" s="61"/>
      <c r="G19" s="62"/>
      <c r="H19" s="38" t="s">
        <v>11</v>
      </c>
      <c r="I19" s="36">
        <v>55</v>
      </c>
      <c r="J19" s="39"/>
      <c r="K19" s="40">
        <f t="shared" ref="K19" si="2">I19*J19</f>
        <v>0</v>
      </c>
    </row>
    <row r="20" spans="1:20" s="26" customFormat="1" ht="27.75" customHeight="1" x14ac:dyDescent="0.25">
      <c r="A20" s="51" t="s">
        <v>71</v>
      </c>
      <c r="B20" s="52" t="s">
        <v>6</v>
      </c>
      <c r="C20" s="63" t="s">
        <v>52</v>
      </c>
      <c r="D20" s="63"/>
      <c r="E20" s="63"/>
      <c r="F20" s="63"/>
      <c r="G20" s="64"/>
      <c r="H20" s="38" t="s">
        <v>11</v>
      </c>
      <c r="I20" s="36">
        <v>55</v>
      </c>
      <c r="J20" s="39"/>
      <c r="K20" s="40">
        <f t="shared" ref="K20" si="3">I20*J20</f>
        <v>0</v>
      </c>
      <c r="T20" s="28"/>
    </row>
    <row r="21" spans="1:20" ht="15" customHeight="1" x14ac:dyDescent="0.25">
      <c r="A21" s="9"/>
      <c r="B21" s="42"/>
      <c r="H21" s="10"/>
      <c r="I21" s="32"/>
      <c r="J21" s="23"/>
      <c r="K21" s="20"/>
    </row>
    <row r="22" spans="1:20" ht="15" customHeight="1" x14ac:dyDescent="0.25">
      <c r="A22" s="16"/>
      <c r="B22" s="45"/>
      <c r="C22" s="13"/>
      <c r="D22" s="13"/>
      <c r="E22" s="13"/>
      <c r="F22" s="13"/>
      <c r="G22" s="13"/>
      <c r="H22" s="14"/>
      <c r="I22" s="34"/>
      <c r="J22" s="95" t="str">
        <f>"Total H.T. pour l'article "&amp;A18&amp;" "&amp;B18</f>
        <v>Total H.T. pour l'article 2 Travaux au 2ème Sous-Sol</v>
      </c>
      <c r="K22" s="21">
        <f>SUM(K18:K21)</f>
        <v>0</v>
      </c>
      <c r="T22" s="19"/>
    </row>
    <row r="23" spans="1:20" ht="15" customHeight="1" x14ac:dyDescent="0.25">
      <c r="A23" s="9"/>
      <c r="B23" s="42"/>
      <c r="H23" s="27"/>
      <c r="I23" s="35"/>
      <c r="J23" s="23"/>
      <c r="K23" s="20"/>
      <c r="T23" s="19"/>
    </row>
    <row r="24" spans="1:20" s="26" customFormat="1" ht="15" customHeight="1" x14ac:dyDescent="0.25">
      <c r="A24" s="9" t="s">
        <v>26</v>
      </c>
      <c r="B24" s="44" t="s">
        <v>41</v>
      </c>
      <c r="C24" s="15"/>
      <c r="D24" s="15"/>
      <c r="E24" s="15"/>
      <c r="F24" s="15"/>
      <c r="G24" s="15"/>
      <c r="H24" s="27"/>
      <c r="I24" s="36"/>
      <c r="J24" s="30"/>
      <c r="K24" s="31"/>
      <c r="T24" s="28"/>
    </row>
    <row r="25" spans="1:20" s="26" customFormat="1" ht="15" customHeight="1" x14ac:dyDescent="0.25">
      <c r="A25" s="51" t="s">
        <v>31</v>
      </c>
      <c r="B25" s="52" t="s">
        <v>6</v>
      </c>
      <c r="C25" s="61" t="s">
        <v>44</v>
      </c>
      <c r="D25" s="61"/>
      <c r="E25" s="61"/>
      <c r="F25" s="61"/>
      <c r="G25" s="62"/>
      <c r="H25" s="38" t="s">
        <v>11</v>
      </c>
      <c r="I25" s="36">
        <v>120</v>
      </c>
      <c r="J25" s="39"/>
      <c r="K25" s="40">
        <f t="shared" ref="K25" si="4">I25*J25</f>
        <v>0</v>
      </c>
    </row>
    <row r="26" spans="1:20" s="26" customFormat="1" ht="24.75" customHeight="1" x14ac:dyDescent="0.25">
      <c r="A26" s="51" t="s">
        <v>72</v>
      </c>
      <c r="B26" s="52" t="s">
        <v>6</v>
      </c>
      <c r="C26" s="63" t="s">
        <v>52</v>
      </c>
      <c r="D26" s="63"/>
      <c r="E26" s="63"/>
      <c r="F26" s="63"/>
      <c r="G26" s="64"/>
      <c r="H26" s="38" t="s">
        <v>11</v>
      </c>
      <c r="I26" s="36">
        <v>120</v>
      </c>
      <c r="J26" s="39"/>
      <c r="K26" s="40">
        <f t="shared" ref="K26" si="5">I26*J26</f>
        <v>0</v>
      </c>
      <c r="T26" s="28"/>
    </row>
    <row r="27" spans="1:20" ht="15" customHeight="1" x14ac:dyDescent="0.25">
      <c r="A27" s="9"/>
      <c r="B27" s="42"/>
      <c r="H27" s="10"/>
      <c r="I27" s="32"/>
      <c r="J27" s="23"/>
      <c r="K27" s="20"/>
    </row>
    <row r="28" spans="1:20" ht="15" customHeight="1" x14ac:dyDescent="0.25">
      <c r="A28" s="16"/>
      <c r="B28" s="45"/>
      <c r="C28" s="13"/>
      <c r="D28" s="13"/>
      <c r="E28" s="13"/>
      <c r="F28" s="13"/>
      <c r="G28" s="13"/>
      <c r="H28" s="14"/>
      <c r="I28" s="34"/>
      <c r="J28" s="95" t="str">
        <f>"Total H.T. pour l'article "&amp;A24&amp;" "&amp;B24</f>
        <v>Total H.T. pour l'article 3 Travaux au 1er Sous-Sol</v>
      </c>
      <c r="K28" s="21">
        <f>SUM(K24:K27)</f>
        <v>0</v>
      </c>
      <c r="T28" s="19"/>
    </row>
    <row r="29" spans="1:20" ht="15" customHeight="1" x14ac:dyDescent="0.25">
      <c r="A29" s="9"/>
      <c r="B29" s="42"/>
      <c r="H29" s="27"/>
      <c r="I29" s="35"/>
      <c r="J29" s="23"/>
      <c r="K29" s="20"/>
      <c r="T29" s="19"/>
    </row>
    <row r="30" spans="1:20" s="26" customFormat="1" ht="15" customHeight="1" x14ac:dyDescent="0.25">
      <c r="A30" s="9" t="s">
        <v>22</v>
      </c>
      <c r="B30" s="44" t="s">
        <v>42</v>
      </c>
      <c r="C30" s="15"/>
      <c r="D30" s="15"/>
      <c r="E30" s="15"/>
      <c r="F30" s="15"/>
      <c r="G30" s="15"/>
      <c r="H30" s="27"/>
      <c r="I30" s="36"/>
      <c r="J30" s="30"/>
      <c r="K30" s="31"/>
      <c r="T30" s="28"/>
    </row>
    <row r="31" spans="1:20" s="26" customFormat="1" ht="15" customHeight="1" x14ac:dyDescent="0.25">
      <c r="A31" s="51" t="s">
        <v>32</v>
      </c>
      <c r="B31" s="52" t="s">
        <v>6</v>
      </c>
      <c r="C31" s="61" t="s">
        <v>53</v>
      </c>
      <c r="D31" s="61"/>
      <c r="E31" s="61"/>
      <c r="F31" s="61"/>
      <c r="G31" s="62"/>
      <c r="H31" s="27" t="s">
        <v>11</v>
      </c>
      <c r="I31" s="36">
        <v>28</v>
      </c>
      <c r="J31" s="39"/>
      <c r="K31" s="40">
        <f t="shared" ref="K31:K37" si="6">I31*J31</f>
        <v>0</v>
      </c>
    </row>
    <row r="32" spans="1:20" s="26" customFormat="1" ht="15" customHeight="1" x14ac:dyDescent="0.25">
      <c r="A32" s="51" t="s">
        <v>33</v>
      </c>
      <c r="B32" s="52" t="s">
        <v>6</v>
      </c>
      <c r="C32" s="61" t="s">
        <v>57</v>
      </c>
      <c r="D32" s="61"/>
      <c r="E32" s="61"/>
      <c r="F32" s="61"/>
      <c r="G32" s="62"/>
      <c r="H32" s="27" t="s">
        <v>11</v>
      </c>
      <c r="I32" s="36">
        <v>24</v>
      </c>
      <c r="J32" s="39"/>
      <c r="K32" s="40">
        <f t="shared" ref="K32" si="7">I32*J32</f>
        <v>0</v>
      </c>
    </row>
    <row r="33" spans="1:21" s="26" customFormat="1" ht="15" customHeight="1" x14ac:dyDescent="0.25">
      <c r="A33" s="51" t="s">
        <v>34</v>
      </c>
      <c r="B33" s="52" t="s">
        <v>6</v>
      </c>
      <c r="C33" s="61" t="s">
        <v>66</v>
      </c>
      <c r="D33" s="61"/>
      <c r="E33" s="61"/>
      <c r="F33" s="61"/>
      <c r="G33" s="62"/>
      <c r="H33" s="27" t="s">
        <v>11</v>
      </c>
      <c r="I33" s="36">
        <v>18</v>
      </c>
      <c r="J33" s="39"/>
      <c r="K33" s="40">
        <f t="shared" ref="K33" si="8">I33*J33</f>
        <v>0</v>
      </c>
    </row>
    <row r="34" spans="1:21" s="26" customFormat="1" ht="40.5" customHeight="1" x14ac:dyDescent="0.25">
      <c r="A34" s="51" t="s">
        <v>45</v>
      </c>
      <c r="B34" s="52" t="s">
        <v>6</v>
      </c>
      <c r="C34" s="63" t="s">
        <v>63</v>
      </c>
      <c r="D34" s="63"/>
      <c r="E34" s="63"/>
      <c r="F34" s="63"/>
      <c r="G34" s="64"/>
      <c r="H34" s="38" t="s">
        <v>11</v>
      </c>
      <c r="I34" s="36">
        <v>20</v>
      </c>
      <c r="J34" s="39"/>
      <c r="K34" s="40">
        <f t="shared" si="6"/>
        <v>0</v>
      </c>
      <c r="T34" s="28"/>
    </row>
    <row r="35" spans="1:21" s="26" customFormat="1" ht="40.5" customHeight="1" x14ac:dyDescent="0.25">
      <c r="A35" s="51" t="s">
        <v>54</v>
      </c>
      <c r="B35" s="52" t="s">
        <v>6</v>
      </c>
      <c r="C35" s="63" t="s">
        <v>60</v>
      </c>
      <c r="D35" s="63"/>
      <c r="E35" s="63"/>
      <c r="F35" s="63"/>
      <c r="G35" s="64"/>
      <c r="H35" s="38" t="s">
        <v>11</v>
      </c>
      <c r="I35" s="36">
        <v>24</v>
      </c>
      <c r="J35" s="39"/>
      <c r="K35" s="40">
        <f t="shared" ref="K35" si="9">I35*J35</f>
        <v>0</v>
      </c>
      <c r="T35" s="28"/>
    </row>
    <row r="36" spans="1:21" s="26" customFormat="1" ht="40.5" customHeight="1" x14ac:dyDescent="0.25">
      <c r="A36" s="51" t="s">
        <v>61</v>
      </c>
      <c r="B36" s="52" t="s">
        <v>6</v>
      </c>
      <c r="C36" s="63" t="s">
        <v>62</v>
      </c>
      <c r="D36" s="63"/>
      <c r="E36" s="63"/>
      <c r="F36" s="63"/>
      <c r="G36" s="64"/>
      <c r="H36" s="38" t="s">
        <v>11</v>
      </c>
      <c r="I36" s="36">
        <v>18</v>
      </c>
      <c r="J36" s="39"/>
      <c r="K36" s="40">
        <f t="shared" ref="K36" si="10">I36*J36</f>
        <v>0</v>
      </c>
      <c r="T36" s="28"/>
    </row>
    <row r="37" spans="1:21" s="26" customFormat="1" ht="35.25" customHeight="1" x14ac:dyDescent="0.25">
      <c r="A37" s="51" t="s">
        <v>73</v>
      </c>
      <c r="B37" s="52" t="s">
        <v>6</v>
      </c>
      <c r="C37" s="63" t="s">
        <v>59</v>
      </c>
      <c r="D37" s="63"/>
      <c r="E37" s="63"/>
      <c r="F37" s="63"/>
      <c r="G37" s="64"/>
      <c r="H37" s="38" t="s">
        <v>11</v>
      </c>
      <c r="I37" s="36">
        <v>8</v>
      </c>
      <c r="J37" s="39"/>
      <c r="K37" s="40">
        <f t="shared" si="6"/>
        <v>0</v>
      </c>
      <c r="T37" s="28"/>
    </row>
    <row r="38" spans="1:21" ht="15" customHeight="1" x14ac:dyDescent="0.25">
      <c r="A38" s="9"/>
      <c r="B38" s="42"/>
      <c r="H38" s="10"/>
      <c r="I38" s="32"/>
      <c r="J38" s="23"/>
      <c r="K38" s="20"/>
    </row>
    <row r="39" spans="1:21" ht="15" customHeight="1" x14ac:dyDescent="0.25">
      <c r="A39" s="16"/>
      <c r="B39" s="45"/>
      <c r="C39" s="13"/>
      <c r="D39" s="13"/>
      <c r="E39" s="13"/>
      <c r="F39" s="13"/>
      <c r="G39" s="13"/>
      <c r="H39" s="14"/>
      <c r="I39" s="34"/>
      <c r="J39" s="95" t="str">
        <f>"Total H.T. pour l'article "&amp;A30&amp;" "&amp;B30</f>
        <v>Total H.T. pour l'article 4 Travaux au Rez-de-Chaussée</v>
      </c>
      <c r="K39" s="21">
        <f>SUM(K30:K38)</f>
        <v>0</v>
      </c>
      <c r="T39" s="19"/>
    </row>
    <row r="40" spans="1:21" ht="15" customHeight="1" x14ac:dyDescent="0.25">
      <c r="A40" s="9"/>
      <c r="B40" s="42"/>
      <c r="H40" s="27"/>
      <c r="I40" s="35"/>
      <c r="J40" s="23"/>
      <c r="K40" s="20"/>
      <c r="T40" s="19"/>
    </row>
    <row r="41" spans="1:21" s="26" customFormat="1" ht="15" customHeight="1" x14ac:dyDescent="0.25">
      <c r="A41" s="9" t="s">
        <v>23</v>
      </c>
      <c r="B41" s="44" t="s">
        <v>43</v>
      </c>
      <c r="C41" s="15"/>
      <c r="D41" s="15"/>
      <c r="E41" s="15"/>
      <c r="F41" s="15"/>
      <c r="G41" s="15"/>
      <c r="H41" s="27"/>
      <c r="I41" s="36"/>
      <c r="J41" s="30"/>
      <c r="K41" s="31"/>
      <c r="T41" s="28"/>
    </row>
    <row r="42" spans="1:21" s="26" customFormat="1" ht="15" customHeight="1" x14ac:dyDescent="0.25">
      <c r="A42" s="51" t="s">
        <v>24</v>
      </c>
      <c r="B42" s="52" t="s">
        <v>6</v>
      </c>
      <c r="C42" s="61" t="s">
        <v>53</v>
      </c>
      <c r="D42" s="61"/>
      <c r="E42" s="61"/>
      <c r="F42" s="61"/>
      <c r="G42" s="62"/>
      <c r="H42" s="27" t="s">
        <v>11</v>
      </c>
      <c r="I42" s="36">
        <v>63</v>
      </c>
      <c r="J42" s="39"/>
      <c r="K42" s="40">
        <f t="shared" ref="K42:K46" si="11">I42*J42</f>
        <v>0</v>
      </c>
      <c r="T42" s="28"/>
    </row>
    <row r="43" spans="1:21" s="26" customFormat="1" ht="21.75" customHeight="1" x14ac:dyDescent="0.25">
      <c r="A43" s="51" t="s">
        <v>25</v>
      </c>
      <c r="B43" s="52" t="s">
        <v>6</v>
      </c>
      <c r="C43" s="61" t="s">
        <v>56</v>
      </c>
      <c r="D43" s="61"/>
      <c r="E43" s="61"/>
      <c r="F43" s="61"/>
      <c r="G43" s="62"/>
      <c r="H43" s="27" t="s">
        <v>11</v>
      </c>
      <c r="I43" s="36">
        <v>10</v>
      </c>
      <c r="J43" s="39"/>
      <c r="K43" s="40">
        <f t="shared" si="11"/>
        <v>0</v>
      </c>
      <c r="T43" s="28"/>
    </row>
    <row r="44" spans="1:21" s="26" customFormat="1" ht="32.25" customHeight="1" x14ac:dyDescent="0.25">
      <c r="A44" s="51" t="s">
        <v>35</v>
      </c>
      <c r="B44" s="52" t="s">
        <v>6</v>
      </c>
      <c r="C44" s="63" t="s">
        <v>46</v>
      </c>
      <c r="D44" s="63"/>
      <c r="E44" s="63"/>
      <c r="F44" s="63"/>
      <c r="G44" s="64"/>
      <c r="H44" s="38" t="s">
        <v>11</v>
      </c>
      <c r="I44" s="36">
        <v>63</v>
      </c>
      <c r="J44" s="39"/>
      <c r="K44" s="40">
        <f t="shared" ref="K44" si="12">I44*J44</f>
        <v>0</v>
      </c>
      <c r="T44" s="28"/>
    </row>
    <row r="45" spans="1:21" ht="45" customHeight="1" x14ac:dyDescent="0.25">
      <c r="A45" s="51" t="s">
        <v>47</v>
      </c>
      <c r="B45" s="52" t="s">
        <v>6</v>
      </c>
      <c r="C45" s="63" t="s">
        <v>58</v>
      </c>
      <c r="D45" s="63"/>
      <c r="E45" s="63"/>
      <c r="F45" s="63"/>
      <c r="G45" s="64"/>
      <c r="H45" s="38" t="s">
        <v>11</v>
      </c>
      <c r="I45" s="36">
        <v>10</v>
      </c>
      <c r="J45" s="39"/>
      <c r="K45" s="40">
        <f t="shared" si="11"/>
        <v>0</v>
      </c>
      <c r="T45" s="19"/>
      <c r="U45" s="19"/>
    </row>
    <row r="46" spans="1:21" ht="184.5" customHeight="1" x14ac:dyDescent="0.25">
      <c r="A46" s="51" t="s">
        <v>67</v>
      </c>
      <c r="B46" s="52" t="s">
        <v>6</v>
      </c>
      <c r="C46" s="67" t="s">
        <v>69</v>
      </c>
      <c r="D46" s="67"/>
      <c r="E46" s="67"/>
      <c r="F46" s="67"/>
      <c r="G46" s="68"/>
      <c r="H46" s="38" t="s">
        <v>68</v>
      </c>
      <c r="I46" s="56">
        <v>180</v>
      </c>
      <c r="J46" s="39"/>
      <c r="K46" s="57">
        <f t="shared" si="11"/>
        <v>0</v>
      </c>
      <c r="T46" s="19"/>
      <c r="U46" s="19"/>
    </row>
    <row r="47" spans="1:21" ht="15" customHeight="1" x14ac:dyDescent="0.25">
      <c r="A47" s="9"/>
      <c r="B47" s="42"/>
      <c r="H47" s="10"/>
      <c r="I47" s="32"/>
      <c r="J47" s="23"/>
      <c r="K47" s="20"/>
    </row>
    <row r="48" spans="1:21" ht="15" customHeight="1" x14ac:dyDescent="0.25">
      <c r="A48" s="16"/>
      <c r="B48" s="45"/>
      <c r="C48" s="13"/>
      <c r="D48" s="13"/>
      <c r="E48" s="13"/>
      <c r="F48" s="13"/>
      <c r="G48" s="13"/>
      <c r="H48" s="14"/>
      <c r="I48" s="34"/>
      <c r="J48" s="95" t="str">
        <f>"Total H.T. pour l'article "&amp;A41&amp;" "&amp;B41</f>
        <v>Total H.T. pour l'article 5 Travaux au 1er Etage</v>
      </c>
      <c r="K48" s="21">
        <f>SUM(K41:K47)</f>
        <v>0</v>
      </c>
      <c r="T48" s="19"/>
    </row>
    <row r="49" spans="1:21" ht="15" customHeight="1" x14ac:dyDescent="0.25">
      <c r="A49" s="9"/>
      <c r="B49" s="42"/>
      <c r="H49" s="27"/>
      <c r="I49" s="35"/>
      <c r="J49" s="23"/>
      <c r="K49" s="20"/>
      <c r="T49" s="19"/>
    </row>
    <row r="50" spans="1:21" s="26" customFormat="1" ht="15" customHeight="1" x14ac:dyDescent="0.25">
      <c r="A50" s="9" t="s">
        <v>29</v>
      </c>
      <c r="B50" s="44" t="s">
        <v>48</v>
      </c>
      <c r="C50" s="15"/>
      <c r="D50" s="15"/>
      <c r="E50" s="15"/>
      <c r="F50" s="15"/>
      <c r="G50" s="15"/>
      <c r="H50" s="27"/>
      <c r="I50" s="36"/>
      <c r="J50" s="30"/>
      <c r="K50" s="31"/>
      <c r="T50" s="28"/>
    </row>
    <row r="51" spans="1:21" ht="15" customHeight="1" x14ac:dyDescent="0.25">
      <c r="A51" s="51" t="s">
        <v>49</v>
      </c>
      <c r="B51" s="52" t="s">
        <v>6</v>
      </c>
      <c r="C51" s="61" t="s">
        <v>44</v>
      </c>
      <c r="D51" s="61"/>
      <c r="E51" s="61"/>
      <c r="F51" s="61"/>
      <c r="G51" s="62"/>
      <c r="H51" s="27" t="s">
        <v>11</v>
      </c>
      <c r="I51" s="36">
        <v>15</v>
      </c>
      <c r="J51" s="39"/>
      <c r="K51" s="40">
        <f t="shared" ref="K51:K53" si="13">I51*J51</f>
        <v>0</v>
      </c>
      <c r="T51" s="19"/>
      <c r="U51" s="19"/>
    </row>
    <row r="52" spans="1:21" ht="35.25" customHeight="1" x14ac:dyDescent="0.25">
      <c r="A52" s="51" t="s">
        <v>50</v>
      </c>
      <c r="B52" s="52" t="s">
        <v>6</v>
      </c>
      <c r="C52" s="63" t="s">
        <v>55</v>
      </c>
      <c r="D52" s="63"/>
      <c r="E52" s="63"/>
      <c r="F52" s="63"/>
      <c r="G52" s="64"/>
      <c r="H52" s="38" t="s">
        <v>11</v>
      </c>
      <c r="I52" s="36">
        <v>10</v>
      </c>
      <c r="J52" s="39"/>
      <c r="K52" s="40">
        <f t="shared" si="13"/>
        <v>0</v>
      </c>
      <c r="T52" s="19"/>
      <c r="U52" s="19"/>
    </row>
    <row r="53" spans="1:21" ht="41.25" customHeight="1" x14ac:dyDescent="0.25">
      <c r="A53" s="51" t="s">
        <v>51</v>
      </c>
      <c r="B53" s="52" t="s">
        <v>6</v>
      </c>
      <c r="C53" s="63" t="s">
        <v>46</v>
      </c>
      <c r="D53" s="63"/>
      <c r="E53" s="63"/>
      <c r="F53" s="63"/>
      <c r="G53" s="64"/>
      <c r="H53" s="38" t="s">
        <v>11</v>
      </c>
      <c r="I53" s="36">
        <v>3</v>
      </c>
      <c r="J53" s="39"/>
      <c r="K53" s="40">
        <f t="shared" si="13"/>
        <v>0</v>
      </c>
      <c r="T53" s="19"/>
      <c r="U53" s="19"/>
    </row>
    <row r="54" spans="1:21" ht="15" customHeight="1" x14ac:dyDescent="0.25">
      <c r="A54" s="51"/>
      <c r="B54" s="52"/>
      <c r="C54" s="65"/>
      <c r="D54" s="65"/>
      <c r="E54" s="65"/>
      <c r="F54" s="65"/>
      <c r="G54" s="66"/>
      <c r="H54" s="38"/>
      <c r="I54" s="36"/>
      <c r="J54" s="39"/>
      <c r="K54" s="40"/>
      <c r="T54" s="19"/>
      <c r="U54" s="19"/>
    </row>
    <row r="55" spans="1:21" ht="15" customHeight="1" x14ac:dyDescent="0.25">
      <c r="A55" s="9"/>
      <c r="B55" s="42"/>
      <c r="H55" s="10"/>
      <c r="I55" s="32"/>
      <c r="J55" s="23"/>
      <c r="K55" s="20"/>
    </row>
    <row r="56" spans="1:21" ht="15" customHeight="1" x14ac:dyDescent="0.25">
      <c r="A56" s="16"/>
      <c r="B56" s="45"/>
      <c r="C56" s="13"/>
      <c r="D56" s="13"/>
      <c r="E56" s="13"/>
      <c r="F56" s="13"/>
      <c r="G56" s="13"/>
      <c r="H56" s="14"/>
      <c r="I56" s="34"/>
      <c r="J56" s="95" t="str">
        <f>"Total H.T. pour l'article "&amp;A50&amp;" "&amp;B50</f>
        <v>Total H.T. pour l'article 6 Travaux dans le Local EAU Commun</v>
      </c>
      <c r="K56" s="21">
        <f>SUM(K50:K55)</f>
        <v>0</v>
      </c>
      <c r="T56" s="19"/>
    </row>
    <row r="57" spans="1:21" ht="15" customHeight="1" x14ac:dyDescent="0.25">
      <c r="A57" s="9"/>
      <c r="B57" s="42"/>
      <c r="H57" s="54"/>
      <c r="I57" s="55"/>
      <c r="J57" s="23"/>
      <c r="K57" s="53"/>
    </row>
    <row r="58" spans="1:21" ht="15" customHeight="1" x14ac:dyDescent="0.25">
      <c r="A58" s="9" t="s">
        <v>74</v>
      </c>
      <c r="B58" s="44" t="s">
        <v>10</v>
      </c>
      <c r="C58" s="15"/>
      <c r="D58" s="15"/>
      <c r="E58" s="15"/>
      <c r="F58" s="15"/>
      <c r="G58" s="15"/>
      <c r="H58" s="27"/>
      <c r="I58" s="36"/>
      <c r="J58" s="49"/>
      <c r="K58" s="50"/>
    </row>
    <row r="59" spans="1:21" ht="15" customHeight="1" x14ac:dyDescent="0.25">
      <c r="A59" s="51" t="s">
        <v>75</v>
      </c>
      <c r="B59" s="52" t="s">
        <v>6</v>
      </c>
      <c r="C59" s="24" t="s">
        <v>64</v>
      </c>
      <c r="D59" s="29"/>
      <c r="E59" s="25"/>
      <c r="F59" s="25"/>
      <c r="G59" s="25"/>
      <c r="H59" s="27" t="s">
        <v>12</v>
      </c>
      <c r="I59" s="36">
        <v>1</v>
      </c>
      <c r="J59" s="39"/>
      <c r="K59" s="40">
        <f>I59*J59</f>
        <v>0</v>
      </c>
    </row>
    <row r="60" spans="1:21" ht="15" customHeight="1" x14ac:dyDescent="0.25">
      <c r="A60" s="51" t="s">
        <v>76</v>
      </c>
      <c r="B60" s="52" t="s">
        <v>6</v>
      </c>
      <c r="C60" s="24" t="s">
        <v>30</v>
      </c>
      <c r="D60" s="29"/>
      <c r="E60" s="25"/>
      <c r="F60" s="25"/>
      <c r="G60" s="25"/>
      <c r="H60" s="27" t="s">
        <v>12</v>
      </c>
      <c r="I60" s="36">
        <v>1</v>
      </c>
      <c r="J60" s="39"/>
      <c r="K60" s="40">
        <f t="shared" ref="K60" si="14">I60*J60</f>
        <v>0</v>
      </c>
    </row>
    <row r="61" spans="1:21" x14ac:dyDescent="0.25">
      <c r="A61" s="9"/>
      <c r="B61" s="42"/>
      <c r="H61" s="27"/>
      <c r="I61" s="32"/>
      <c r="J61" s="23"/>
      <c r="K61" s="20"/>
    </row>
    <row r="62" spans="1:21" x14ac:dyDescent="0.25">
      <c r="A62" s="16"/>
      <c r="B62" s="45"/>
      <c r="C62" s="13"/>
      <c r="D62" s="13"/>
      <c r="E62" s="13"/>
      <c r="F62" s="13"/>
      <c r="G62" s="13"/>
      <c r="H62" s="14"/>
      <c r="I62" s="34"/>
      <c r="J62" s="95" t="str">
        <f>"Total H.T. pour l'article "&amp;A58&amp;" "&amp;B58</f>
        <v>Total H.T. pour l'article 7 Fin de chantier - documents</v>
      </c>
      <c r="K62" s="21">
        <f>SUM(K58:K61)</f>
        <v>0</v>
      </c>
    </row>
    <row r="63" spans="1:21" ht="15.75" thickBot="1" x14ac:dyDescent="0.3">
      <c r="A63" s="17"/>
      <c r="H63" s="6"/>
      <c r="I63" s="32"/>
      <c r="K63" s="20"/>
    </row>
    <row r="64" spans="1:21" ht="15.75" thickBot="1" x14ac:dyDescent="0.3">
      <c r="A64" s="58" t="s">
        <v>37</v>
      </c>
      <c r="B64" s="59"/>
      <c r="C64" s="59"/>
      <c r="D64" s="59"/>
      <c r="E64" s="59"/>
      <c r="F64" s="59"/>
      <c r="G64" s="59"/>
      <c r="H64" s="59"/>
      <c r="I64" s="59"/>
      <c r="J64" s="60"/>
      <c r="K64" s="22">
        <f>K16+K22+K28+K39+K48+K56+K62</f>
        <v>0</v>
      </c>
    </row>
    <row r="65" spans="1:11" ht="15.75" thickBot="1" x14ac:dyDescent="0.3">
      <c r="A65" s="58" t="s">
        <v>36</v>
      </c>
      <c r="B65" s="59"/>
      <c r="C65" s="59"/>
      <c r="D65" s="59"/>
      <c r="E65" s="59"/>
      <c r="F65" s="59"/>
      <c r="G65" s="59"/>
      <c r="H65" s="59"/>
      <c r="I65" s="59"/>
      <c r="J65" s="60"/>
      <c r="K65" s="22">
        <f>K64*0.2</f>
        <v>0</v>
      </c>
    </row>
    <row r="66" spans="1:11" ht="15.75" thickBot="1" x14ac:dyDescent="0.3">
      <c r="A66" s="58" t="s">
        <v>38</v>
      </c>
      <c r="B66" s="59"/>
      <c r="C66" s="59"/>
      <c r="D66" s="59"/>
      <c r="E66" s="59"/>
      <c r="F66" s="59"/>
      <c r="G66" s="59"/>
      <c r="H66" s="59"/>
      <c r="I66" s="59"/>
      <c r="J66" s="60"/>
      <c r="K66" s="22">
        <f>K64+K65</f>
        <v>0</v>
      </c>
    </row>
  </sheetData>
  <mergeCells count="39">
    <mergeCell ref="A7:K7"/>
    <mergeCell ref="C13:G13"/>
    <mergeCell ref="C19:G19"/>
    <mergeCell ref="A1:K1"/>
    <mergeCell ref="A2:K2"/>
    <mergeCell ref="K5:K6"/>
    <mergeCell ref="A5:A6"/>
    <mergeCell ref="B5:G6"/>
    <mergeCell ref="H5:H6"/>
    <mergeCell ref="I5:I6"/>
    <mergeCell ref="A3:K3"/>
    <mergeCell ref="A4:K4"/>
    <mergeCell ref="J5:J6"/>
    <mergeCell ref="C10:G10"/>
    <mergeCell ref="C11:G11"/>
    <mergeCell ref="C12:G12"/>
    <mergeCell ref="C14:G14"/>
    <mergeCell ref="C51:G51"/>
    <mergeCell ref="C31:G31"/>
    <mergeCell ref="C32:G32"/>
    <mergeCell ref="C34:G34"/>
    <mergeCell ref="C25:G25"/>
    <mergeCell ref="C20:G20"/>
    <mergeCell ref="C36:G36"/>
    <mergeCell ref="C26:G26"/>
    <mergeCell ref="C37:G37"/>
    <mergeCell ref="C35:G35"/>
    <mergeCell ref="C33:G33"/>
    <mergeCell ref="C44:G44"/>
    <mergeCell ref="C45:G45"/>
    <mergeCell ref="C46:G46"/>
    <mergeCell ref="A65:J65"/>
    <mergeCell ref="A66:J66"/>
    <mergeCell ref="C42:G42"/>
    <mergeCell ref="C43:G43"/>
    <mergeCell ref="A64:J64"/>
    <mergeCell ref="C52:G52"/>
    <mergeCell ref="C53:G53"/>
    <mergeCell ref="C54:G54"/>
  </mergeCells>
  <phoneticPr fontId="21" type="noConversion"/>
  <printOptions horizontalCentered="1"/>
  <pageMargins left="0.27559055118110237" right="0.19685039370078741" top="0.59055118110236227" bottom="0.59055118110236227" header="0.19685039370078741" footer="0.19685039370078741"/>
  <pageSetup paperSize="8" scale="75" orientation="portrait" r:id="rId1"/>
  <headerFooter alignWithMargins="0">
    <oddFooter>&amp;L&amp;12Maître d'Ouvrage :
RIVP / SEQENS / SCI Michel THOMAS&amp;R&amp;12
B3E Ingénierie - B.E.T Pluridisciplinaire</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DPGF</vt:lpstr>
      <vt:lpstr>DPGF!Impression_des_titres</vt:lpstr>
      <vt:lpstr>DPGF!Zone_d_impression</vt:lpstr>
    </vt:vector>
  </TitlesOfParts>
  <Company>SYNERG-CTS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DEJOU</dc:creator>
  <cp:lastModifiedBy>B3E RENAULT Nicolas</cp:lastModifiedBy>
  <cp:lastPrinted>2023-12-01T13:25:49Z</cp:lastPrinted>
  <dcterms:created xsi:type="dcterms:W3CDTF">2016-02-22T14:51:10Z</dcterms:created>
  <dcterms:modified xsi:type="dcterms:W3CDTF">2023-12-01T13:25:55Z</dcterms:modified>
</cp:coreProperties>
</file>