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anté\"/>
    </mc:Choice>
  </mc:AlternateContent>
  <xr:revisionPtr revIDLastSave="0" documentId="13_ncr:1_{2DCB68C9-2138-4188-ABD9-11AFEEFCF9E4}" xr6:coauthVersionLast="47" xr6:coauthVersionMax="47" xr10:uidLastSave="{00000000-0000-0000-0000-000000000000}"/>
  <bookViews>
    <workbookView xWindow="67080" yWindow="4410" windowWidth="29040" windowHeight="16440" xr2:uid="{702FEF22-B4DB-43A8-BBCB-7A2B246AB734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" l="1"/>
  <c r="J28" i="1" s="1"/>
  <c r="K16" i="1"/>
  <c r="K26" i="1" s="1"/>
  <c r="M26" i="1"/>
  <c r="L26" i="1"/>
  <c r="I26" i="1"/>
  <c r="K23" i="1"/>
  <c r="L18" i="1"/>
  <c r="L12" i="1"/>
  <c r="K9" i="1"/>
  <c r="F26" i="1"/>
  <c r="M18" i="1"/>
  <c r="M12" i="1"/>
</calcChain>
</file>

<file path=xl/sharedStrings.xml><?xml version="1.0" encoding="utf-8"?>
<sst xmlns="http://schemas.openxmlformats.org/spreadsheetml/2006/main" count="59" uniqueCount="26">
  <si>
    <t>Thibault</t>
  </si>
  <si>
    <t>Plénitude Santé Generali PS5</t>
  </si>
  <si>
    <t>Médicament à vignette blanche</t>
  </si>
  <si>
    <t>Honoraire de dispensation (65%)</t>
  </si>
  <si>
    <t>Honoraires dispensation médicament base SS</t>
  </si>
  <si>
    <t>Honoraires dispensation délivrance spécifique</t>
  </si>
  <si>
    <t>Montant réglé le 17/02/2022 auprès du professionnel de santé</t>
  </si>
  <si>
    <t>Acte médical par spécialiste</t>
  </si>
  <si>
    <t>Non renseignée</t>
  </si>
  <si>
    <t>Montant réglé le 12/02/2022 sur votre compte</t>
  </si>
  <si>
    <t>Montant réglé le 24/01/2022 auprès du professionnel de santé</t>
  </si>
  <si>
    <t>Séance d'orthoptie</t>
  </si>
  <si>
    <t>Montant réglé le 15/01/2022 sur votre compte</t>
  </si>
  <si>
    <t>Montant réglé le 07/01/2022 auprès du professionnel de santé</t>
  </si>
  <si>
    <t>Bénéficiaire</t>
  </si>
  <si>
    <t>Contrat</t>
  </si>
  <si>
    <t>Prestation</t>
  </si>
  <si>
    <t>Date prestation</t>
  </si>
  <si>
    <t>Dépenses</t>
  </si>
  <si>
    <t>Base</t>
  </si>
  <si>
    <t>Taux</t>
  </si>
  <si>
    <t>Montant</t>
  </si>
  <si>
    <t>Reste à charge</t>
  </si>
  <si>
    <t>Rbst à un tiers</t>
  </si>
  <si>
    <t>Rbst à TT</t>
  </si>
  <si>
    <t>Rbst par Mutuelle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</si>
</sst>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8" fontId="0" fillId="0" borderId="0" xfId="0" applyNumberFormat="1"/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6781-B3E8-4257-9215-76E39E302F8C}">
  <dimension ref="B3:N28"/>
  <sheetViews>
    <sheetView tabSelected="1" workbookViewId="0">
      <selection activeCell="N23" sqref="N23"/>
    </sheetView>
  </sheetViews>
  <sheetFormatPr baseColWidth="10" defaultRowHeight="14.4" x14ac:dyDescent="0.3"/>
  <cols>
    <col min="2" max="2" width="11.33203125" bestFit="1" customWidth="1"/>
    <col min="3" max="3" width="26.33203125" style="7" bestFit="1" customWidth="1"/>
    <col min="4" max="4" width="41.6640625" style="7" bestFit="1" customWidth="1"/>
    <col min="5" max="5" width="14.33203125" bestFit="1" customWidth="1"/>
    <col min="6" max="6" width="9.44140625" bestFit="1" customWidth="1"/>
    <col min="7" max="7" width="6.88671875" bestFit="1" customWidth="1"/>
    <col min="8" max="8" width="5" bestFit="1" customWidth="1"/>
    <col min="9" max="9" width="8.33203125" bestFit="1" customWidth="1"/>
    <col min="10" max="10" width="16.33203125" bestFit="1" customWidth="1"/>
    <col min="11" max="11" width="13" bestFit="1" customWidth="1"/>
    <col min="12" max="12" width="8.44140625" bestFit="1" customWidth="1"/>
    <col min="13" max="13" width="13.33203125" bestFit="1" customWidth="1"/>
  </cols>
  <sheetData>
    <row r="3" spans="2:14" s="11" customFormat="1" ht="28.2" customHeight="1" x14ac:dyDescent="0.3"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25</v>
      </c>
      <c r="K3" s="11" t="s">
        <v>23</v>
      </c>
      <c r="L3" s="11" t="s">
        <v>24</v>
      </c>
      <c r="M3" s="11" t="s">
        <v>22</v>
      </c>
    </row>
    <row r="5" spans="2:14" x14ac:dyDescent="0.3">
      <c r="B5" s="1" t="s">
        <v>0</v>
      </c>
      <c r="C5" s="6" t="s">
        <v>1</v>
      </c>
      <c r="D5" s="6" t="s">
        <v>2</v>
      </c>
      <c r="E5" s="2">
        <v>44604</v>
      </c>
      <c r="F5" s="3">
        <v>7.75</v>
      </c>
      <c r="G5" s="3">
        <v>7</v>
      </c>
      <c r="H5" s="4">
        <v>0.65</v>
      </c>
      <c r="I5" s="3">
        <v>5.04</v>
      </c>
      <c r="J5" s="3">
        <v>2.71</v>
      </c>
      <c r="K5" s="1"/>
      <c r="L5" s="5"/>
    </row>
    <row r="6" spans="2:14" x14ac:dyDescent="0.3">
      <c r="B6" s="1" t="s">
        <v>0</v>
      </c>
      <c r="C6" s="6" t="s">
        <v>1</v>
      </c>
      <c r="D6" s="6" t="s">
        <v>3</v>
      </c>
      <c r="E6" s="2">
        <v>44604</v>
      </c>
      <c r="F6" s="3">
        <v>1.02</v>
      </c>
      <c r="G6" s="3">
        <v>1</v>
      </c>
      <c r="H6" s="4">
        <v>0.65</v>
      </c>
      <c r="I6" s="3">
        <v>0.66</v>
      </c>
      <c r="J6" s="3">
        <v>0.36</v>
      </c>
      <c r="K6" s="1"/>
      <c r="L6" s="5"/>
    </row>
    <row r="7" spans="2:14" x14ac:dyDescent="0.3">
      <c r="B7" s="1" t="s">
        <v>0</v>
      </c>
      <c r="C7" s="6" t="s">
        <v>1</v>
      </c>
      <c r="D7" s="6" t="s">
        <v>4</v>
      </c>
      <c r="E7" s="2">
        <v>44604</v>
      </c>
      <c r="F7" s="3">
        <v>0.51</v>
      </c>
      <c r="G7" s="1"/>
      <c r="H7" s="4">
        <v>0.65</v>
      </c>
      <c r="I7" s="3">
        <v>0.33</v>
      </c>
      <c r="J7" s="3">
        <v>0.18</v>
      </c>
      <c r="K7" s="1"/>
      <c r="L7" s="5"/>
    </row>
    <row r="8" spans="2:14" x14ac:dyDescent="0.3">
      <c r="B8" s="1" t="s">
        <v>0</v>
      </c>
      <c r="C8" s="6" t="s">
        <v>1</v>
      </c>
      <c r="D8" s="6" t="s">
        <v>5</v>
      </c>
      <c r="E8" s="2">
        <v>44604</v>
      </c>
      <c r="F8" s="3">
        <v>3.57</v>
      </c>
      <c r="G8" s="3">
        <v>3</v>
      </c>
      <c r="H8" s="4">
        <v>0.65</v>
      </c>
      <c r="I8" s="3">
        <v>2.3199999999999998</v>
      </c>
      <c r="J8" s="3">
        <v>1.25</v>
      </c>
      <c r="K8" s="1"/>
      <c r="L8" s="5"/>
    </row>
    <row r="9" spans="2:14" ht="14.4" customHeight="1" x14ac:dyDescent="0.3">
      <c r="B9" s="10" t="s">
        <v>6</v>
      </c>
      <c r="C9" s="10"/>
      <c r="D9" s="10"/>
      <c r="E9" s="10"/>
      <c r="F9" s="10"/>
      <c r="G9" s="10"/>
      <c r="H9" s="10"/>
      <c r="I9" s="10"/>
      <c r="J9" s="3">
        <v>4.5</v>
      </c>
      <c r="K9" s="3">
        <f>J9</f>
        <v>4.5</v>
      </c>
      <c r="L9" s="3"/>
    </row>
    <row r="10" spans="2:14" x14ac:dyDescent="0.3">
      <c r="B10" s="1" t="s">
        <v>0</v>
      </c>
      <c r="C10" s="6" t="s">
        <v>1</v>
      </c>
      <c r="D10" s="6" t="s">
        <v>7</v>
      </c>
      <c r="E10" s="2">
        <v>44571</v>
      </c>
      <c r="F10" s="3">
        <v>38</v>
      </c>
      <c r="G10" s="3">
        <v>28</v>
      </c>
      <c r="H10" s="4">
        <v>0.7</v>
      </c>
      <c r="I10" s="3">
        <v>19.8</v>
      </c>
      <c r="J10" s="3">
        <v>15.56</v>
      </c>
      <c r="K10" s="1"/>
      <c r="L10" s="5"/>
    </row>
    <row r="11" spans="2:14" x14ac:dyDescent="0.3">
      <c r="B11" s="1" t="s">
        <v>0</v>
      </c>
      <c r="C11" s="6" t="s">
        <v>1</v>
      </c>
      <c r="D11" s="6" t="s">
        <v>8</v>
      </c>
      <c r="E11" s="2">
        <v>44571</v>
      </c>
      <c r="F11" s="3">
        <v>17</v>
      </c>
      <c r="G11" s="3">
        <v>12</v>
      </c>
      <c r="H11" s="4">
        <v>0.7</v>
      </c>
      <c r="I11" s="3">
        <v>8.86</v>
      </c>
      <c r="J11" s="3">
        <v>6.97</v>
      </c>
      <c r="K11" s="1"/>
      <c r="L11" s="5"/>
    </row>
    <row r="12" spans="2:14" ht="14.4" customHeight="1" x14ac:dyDescent="0.3">
      <c r="B12" s="9" t="s">
        <v>9</v>
      </c>
      <c r="C12" s="9"/>
      <c r="D12" s="9"/>
      <c r="E12" s="9"/>
      <c r="F12" s="9"/>
      <c r="G12" s="9"/>
      <c r="H12" s="9"/>
      <c r="I12" s="9"/>
      <c r="J12" s="3">
        <v>22.53</v>
      </c>
      <c r="K12" s="1"/>
      <c r="L12" s="3">
        <f>J12</f>
        <v>22.53</v>
      </c>
      <c r="M12" s="8">
        <f>SUM(F10:F11)-SUM(I10:I11)-SUM(J10:J11)</f>
        <v>3.8099999999999987</v>
      </c>
      <c r="N12" s="8">
        <v>-0.5</v>
      </c>
    </row>
    <row r="13" spans="2:14" x14ac:dyDescent="0.3">
      <c r="B13" s="1" t="s">
        <v>0</v>
      </c>
      <c r="C13" s="6" t="s">
        <v>1</v>
      </c>
      <c r="D13" s="6" t="s">
        <v>8</v>
      </c>
      <c r="E13" s="2">
        <v>44575</v>
      </c>
      <c r="F13" s="3">
        <v>15.18</v>
      </c>
      <c r="G13" s="3">
        <v>15</v>
      </c>
      <c r="H13" s="4">
        <v>0.65</v>
      </c>
      <c r="I13" s="3">
        <v>9.8699999999999992</v>
      </c>
      <c r="J13" s="3">
        <v>5.31</v>
      </c>
      <c r="K13" s="1"/>
      <c r="L13" s="5"/>
    </row>
    <row r="14" spans="2:14" x14ac:dyDescent="0.3">
      <c r="B14" s="1" t="s">
        <v>0</v>
      </c>
      <c r="C14" s="6" t="s">
        <v>1</v>
      </c>
      <c r="D14" s="6" t="s">
        <v>8</v>
      </c>
      <c r="E14" s="2">
        <v>44575</v>
      </c>
      <c r="F14" s="3">
        <v>1.02</v>
      </c>
      <c r="G14" s="3">
        <v>1</v>
      </c>
      <c r="H14" s="4">
        <v>0.65</v>
      </c>
      <c r="I14" s="3">
        <v>0.66</v>
      </c>
      <c r="J14" s="3">
        <v>0.36</v>
      </c>
      <c r="K14" s="1"/>
      <c r="L14" s="5"/>
    </row>
    <row r="15" spans="2:14" x14ac:dyDescent="0.3">
      <c r="B15" s="1" t="s">
        <v>0</v>
      </c>
      <c r="C15" s="6" t="s">
        <v>1</v>
      </c>
      <c r="D15" s="6" t="s">
        <v>8</v>
      </c>
      <c r="E15" s="2">
        <v>44575</v>
      </c>
      <c r="F15" s="3">
        <v>0.51</v>
      </c>
      <c r="G15" s="1"/>
      <c r="H15" s="4">
        <v>0.65</v>
      </c>
      <c r="I15" s="3">
        <v>0.33</v>
      </c>
      <c r="J15" s="3">
        <v>0.18</v>
      </c>
      <c r="K15" s="1"/>
      <c r="L15" s="5"/>
    </row>
    <row r="16" spans="2:14" ht="14.4" customHeight="1" x14ac:dyDescent="0.3">
      <c r="B16" s="10" t="s">
        <v>10</v>
      </c>
      <c r="C16" s="10"/>
      <c r="D16" s="10"/>
      <c r="E16" s="10"/>
      <c r="F16" s="10"/>
      <c r="G16" s="10"/>
      <c r="H16" s="10"/>
      <c r="I16" s="10"/>
      <c r="J16" s="3">
        <v>5.85</v>
      </c>
      <c r="K16" s="3">
        <f>J16</f>
        <v>5.85</v>
      </c>
      <c r="L16" s="5"/>
    </row>
    <row r="17" spans="2:14" x14ac:dyDescent="0.3">
      <c r="B17" s="1" t="s">
        <v>0</v>
      </c>
      <c r="C17" s="6" t="s">
        <v>1</v>
      </c>
      <c r="D17" s="6" t="s">
        <v>11</v>
      </c>
      <c r="E17" s="2">
        <v>44571</v>
      </c>
      <c r="F17" s="3">
        <v>26.78</v>
      </c>
      <c r="G17" s="3">
        <v>26</v>
      </c>
      <c r="H17" s="4">
        <v>0.6</v>
      </c>
      <c r="I17" s="3">
        <v>16.07</v>
      </c>
      <c r="J17" s="3">
        <v>10.71</v>
      </c>
      <c r="K17" s="1"/>
      <c r="L17" s="5"/>
    </row>
    <row r="18" spans="2:14" ht="14.4" customHeight="1" x14ac:dyDescent="0.3">
      <c r="B18" s="9" t="s">
        <v>12</v>
      </c>
      <c r="C18" s="9"/>
      <c r="D18" s="9"/>
      <c r="E18" s="9"/>
      <c r="F18" s="9"/>
      <c r="G18" s="9"/>
      <c r="H18" s="9"/>
      <c r="I18" s="9"/>
      <c r="J18" s="3">
        <v>10.71</v>
      </c>
      <c r="K18" s="1"/>
      <c r="L18" s="3">
        <f>J18</f>
        <v>10.71</v>
      </c>
      <c r="M18" s="8">
        <f>SUM(F17)-SUM(I17)-SUM(J17)</f>
        <v>0</v>
      </c>
      <c r="N18" s="8">
        <v>-0.5</v>
      </c>
    </row>
    <row r="19" spans="2:14" x14ac:dyDescent="0.3">
      <c r="B19" s="1" t="s">
        <v>0</v>
      </c>
      <c r="C19" s="6" t="s">
        <v>1</v>
      </c>
      <c r="D19" s="6" t="s">
        <v>8</v>
      </c>
      <c r="E19" s="2">
        <v>44565</v>
      </c>
      <c r="F19" s="3">
        <v>7.93</v>
      </c>
      <c r="G19" s="3">
        <v>7</v>
      </c>
      <c r="H19" s="4">
        <v>0.65</v>
      </c>
      <c r="I19" s="3">
        <v>5.15</v>
      </c>
      <c r="J19" s="3">
        <v>2.78</v>
      </c>
      <c r="K19" s="1"/>
      <c r="L19" s="5"/>
    </row>
    <row r="20" spans="2:14" x14ac:dyDescent="0.3">
      <c r="B20" s="1" t="s">
        <v>0</v>
      </c>
      <c r="C20" s="6" t="s">
        <v>1</v>
      </c>
      <c r="D20" s="6" t="s">
        <v>8</v>
      </c>
      <c r="E20" s="2">
        <v>44565</v>
      </c>
      <c r="F20" s="3">
        <v>1.02</v>
      </c>
      <c r="G20" s="3">
        <v>1</v>
      </c>
      <c r="H20" s="4">
        <v>0.65</v>
      </c>
      <c r="I20" s="3">
        <v>0.66</v>
      </c>
      <c r="J20" s="3">
        <v>0.36</v>
      </c>
      <c r="K20" s="1"/>
      <c r="L20" s="5"/>
    </row>
    <row r="21" spans="2:14" x14ac:dyDescent="0.3">
      <c r="B21" s="1" t="s">
        <v>0</v>
      </c>
      <c r="C21" s="6" t="s">
        <v>1</v>
      </c>
      <c r="D21" s="6" t="s">
        <v>8</v>
      </c>
      <c r="E21" s="2">
        <v>44565</v>
      </c>
      <c r="F21" s="3">
        <v>0.51</v>
      </c>
      <c r="G21" s="1"/>
      <c r="H21" s="4">
        <v>0.65</v>
      </c>
      <c r="I21" s="3">
        <v>0.33</v>
      </c>
      <c r="J21" s="3">
        <v>0.18</v>
      </c>
      <c r="K21" s="1"/>
      <c r="L21" s="5"/>
    </row>
    <row r="22" spans="2:14" x14ac:dyDescent="0.3">
      <c r="B22" s="1" t="s">
        <v>0</v>
      </c>
      <c r="C22" s="6" t="s">
        <v>1</v>
      </c>
      <c r="D22" s="6" t="s">
        <v>8</v>
      </c>
      <c r="E22" s="2">
        <v>44565</v>
      </c>
      <c r="F22" s="3">
        <v>3.57</v>
      </c>
      <c r="G22" s="3">
        <v>3</v>
      </c>
      <c r="H22" s="4">
        <v>0.65</v>
      </c>
      <c r="I22" s="3">
        <v>2.3199999999999998</v>
      </c>
      <c r="J22" s="3">
        <v>1.25</v>
      </c>
      <c r="K22" s="1"/>
      <c r="L22" s="5"/>
    </row>
    <row r="23" spans="2:14" ht="14.4" customHeight="1" x14ac:dyDescent="0.3">
      <c r="B23" s="10" t="s">
        <v>13</v>
      </c>
      <c r="C23" s="10"/>
      <c r="D23" s="10"/>
      <c r="E23" s="10"/>
      <c r="F23" s="10"/>
      <c r="G23" s="10"/>
      <c r="H23" s="10"/>
      <c r="I23" s="10"/>
      <c r="J23" s="3">
        <v>4.57</v>
      </c>
      <c r="K23" s="3">
        <f>J23</f>
        <v>4.57</v>
      </c>
      <c r="L23" s="5"/>
      <c r="N23" s="8">
        <v>-0.5</v>
      </c>
    </row>
    <row r="26" spans="2:14" x14ac:dyDescent="0.3">
      <c r="F26" s="8">
        <f>SUM(F5:F22)</f>
        <v>124.37</v>
      </c>
      <c r="I26" s="8">
        <f>SUM(I5:I23)</f>
        <v>72.399999999999977</v>
      </c>
      <c r="J26" s="8">
        <f>SUM(J5:J23)-K26-L26</f>
        <v>48.160000000000018</v>
      </c>
      <c r="K26" s="8">
        <f>SUM(K5:K23)</f>
        <v>14.92</v>
      </c>
      <c r="L26" s="8">
        <f>SUM(L5:L23)</f>
        <v>33.24</v>
      </c>
      <c r="M26" s="8">
        <f>SUM(M5:M23)</f>
        <v>3.8099999999999987</v>
      </c>
    </row>
    <row r="28" spans="2:14" x14ac:dyDescent="0.3">
      <c r="J28" s="8">
        <f>J26-K26-L26</f>
        <v>0</v>
      </c>
    </row>
  </sheetData>
  <mergeCells count="5">
    <mergeCell ref="B9:I9"/>
    <mergeCell ref="B12:I12"/>
    <mergeCell ref="B16:I16"/>
    <mergeCell ref="B18:I18"/>
    <mergeCell ref="B23:I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2022-02-21T15:57:51Z</dcterms:created>
  <dcterms:modified xsi:type="dcterms:W3CDTF">2022-03-02T09:48:40Z</dcterms:modified>
</cp:coreProperties>
</file>